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850" activeTab="0"/>
  </bookViews>
  <sheets>
    <sheet name="2020年5期通报（8月）" sheetId="1" r:id="rId1"/>
    <sheet name="Sheet1" sheetId="2" r:id="rId2"/>
  </sheets>
  <definedNames>
    <definedName name="_xlnm.Print_Titles" localSheetId="0">'2020年5期通报（8月）'!$1:$2</definedName>
  </definedNames>
  <calcPr fullCalcOnLoad="1"/>
</workbook>
</file>

<file path=xl/sharedStrings.xml><?xml version="1.0" encoding="utf-8"?>
<sst xmlns="http://schemas.openxmlformats.org/spreadsheetml/2006/main" count="920" uniqueCount="705">
  <si>
    <t>乡镇河（湖）长巡河工单统计表（12月1日—12月31日）</t>
  </si>
  <si>
    <t>附表2-3</t>
  </si>
  <si>
    <t>序号</t>
  </si>
  <si>
    <t>河（湖）名</t>
  </si>
  <si>
    <t>河（湖）长</t>
  </si>
  <si>
    <t>职务</t>
  </si>
  <si>
    <t>应巡河次数</t>
  </si>
  <si>
    <t>实际巡河</t>
  </si>
  <si>
    <t>备注</t>
  </si>
  <si>
    <t>总次数</t>
  </si>
  <si>
    <t>有效巡河次数</t>
  </si>
  <si>
    <t>有效巡河率</t>
  </si>
  <si>
    <t>无效巡河次数</t>
  </si>
  <si>
    <t>一</t>
  </si>
  <si>
    <t>姚伏镇</t>
  </si>
  <si>
    <t>乡级河长巡河合计</t>
  </si>
  <si>
    <t>第五排水沟姚伏段</t>
  </si>
  <si>
    <t>杨楠</t>
  </si>
  <si>
    <t>镇政府镇长</t>
  </si>
  <si>
    <t>第三排水沟姚伏段</t>
  </si>
  <si>
    <t>张立川</t>
  </si>
  <si>
    <t>镇党委书记</t>
  </si>
  <si>
    <t>第四排水沟姚伏段</t>
  </si>
  <si>
    <t>刘万俊</t>
  </si>
  <si>
    <t>副镇长</t>
  </si>
  <si>
    <t>唐徕渠姚伏段</t>
  </si>
  <si>
    <t>赵冬梅</t>
  </si>
  <si>
    <t>镇人大主席</t>
  </si>
  <si>
    <t>姚西沟</t>
  </si>
  <si>
    <t>靳贵军</t>
  </si>
  <si>
    <t>镇纪委书记</t>
  </si>
  <si>
    <t>周城支沟</t>
  </si>
  <si>
    <t>杨金莲</t>
  </si>
  <si>
    <t>镇党委副书记</t>
  </si>
  <si>
    <t>西大湖</t>
  </si>
  <si>
    <t>叶立国</t>
  </si>
  <si>
    <t>镇政府副镇长</t>
  </si>
  <si>
    <t>张家东支沟</t>
  </si>
  <si>
    <t>刘  逵</t>
  </si>
  <si>
    <t>镇政府副镇长、武装部长</t>
  </si>
  <si>
    <t>村级河长巡河合计</t>
  </si>
  <si>
    <t>第四、五排水沟姚伏段</t>
  </si>
  <si>
    <t>哈学虎</t>
  </si>
  <si>
    <t>小店子村村书记</t>
  </si>
  <si>
    <t>黄  培</t>
  </si>
  <si>
    <t>永胜村村书记</t>
  </si>
  <si>
    <t>第五排水沟姚伏段、周城支沟</t>
  </si>
  <si>
    <t>樊正伟</t>
  </si>
  <si>
    <t>灯塔村村书记</t>
  </si>
  <si>
    <t>吴志华</t>
  </si>
  <si>
    <t>团庄村村书记</t>
  </si>
  <si>
    <t>付成红</t>
  </si>
  <si>
    <t>高路村村书记</t>
  </si>
  <si>
    <t>第五排水沟姚伏段、唐徕渠姚伏段、周城支沟</t>
  </si>
  <si>
    <t>秦建军</t>
  </si>
  <si>
    <t>大兴墩村村书记</t>
  </si>
  <si>
    <t>第三排水沟姚伏段、唐徕渠姚伏段、姚西沟、西大湖</t>
  </si>
  <si>
    <t>张志卫</t>
  </si>
  <si>
    <t>高荣村村书记</t>
  </si>
  <si>
    <t>第三排水沟姚伏段、唐徕渠姚伏段、张家墩支沟</t>
  </si>
  <si>
    <t>王国仁</t>
  </si>
  <si>
    <t>沈渠北营村书记</t>
  </si>
  <si>
    <t>王卫军</t>
  </si>
  <si>
    <t>张家墩村村副书记</t>
  </si>
  <si>
    <t>李少吉</t>
  </si>
  <si>
    <t>许家桥村村书记</t>
  </si>
  <si>
    <t>魏建云</t>
  </si>
  <si>
    <t>曙光村村书记</t>
  </si>
  <si>
    <t>陈建军</t>
  </si>
  <si>
    <t>沙渠村村书记</t>
  </si>
  <si>
    <t>唐徕渠姚伏段、姚西沟、西大湖</t>
  </si>
  <si>
    <t>杜永军</t>
  </si>
  <si>
    <t>姚伏村村书记</t>
  </si>
  <si>
    <t>毛金凤</t>
  </si>
  <si>
    <t>灯塔村村主任</t>
  </si>
  <si>
    <t>唐徕渠姚伏段、姚西沟</t>
  </si>
  <si>
    <t>童立科</t>
  </si>
  <si>
    <t>上桥村书记</t>
  </si>
  <si>
    <t>唐徕渠姚伏段、周城支沟</t>
  </si>
  <si>
    <t>马占明</t>
  </si>
  <si>
    <t>周城村村书记</t>
  </si>
  <si>
    <t>白世军</t>
  </si>
  <si>
    <t>沈渠村村主任</t>
  </si>
  <si>
    <t>许天成</t>
  </si>
  <si>
    <t>二</t>
  </si>
  <si>
    <t>通伏乡</t>
  </si>
  <si>
    <t>黄河通伏段</t>
  </si>
  <si>
    <t>方志斌</t>
  </si>
  <si>
    <t>乡党委书记</t>
  </si>
  <si>
    <t>第五排水沟通伏段</t>
  </si>
  <si>
    <t>吴少兵</t>
  </si>
  <si>
    <t>乡长</t>
  </si>
  <si>
    <t>第四排水沟通伏段</t>
  </si>
  <si>
    <t>桂学利</t>
  </si>
  <si>
    <t>乡人大主席</t>
  </si>
  <si>
    <t>五支沟</t>
  </si>
  <si>
    <t>张金喜</t>
  </si>
  <si>
    <t>乡武装部长</t>
  </si>
  <si>
    <t>五一支沟</t>
  </si>
  <si>
    <t>王苓苓</t>
  </si>
  <si>
    <t>副乡长</t>
  </si>
  <si>
    <t>一支沟</t>
  </si>
  <si>
    <t>沙广鑫</t>
  </si>
  <si>
    <t>党委副书记</t>
  </si>
  <si>
    <t>二支沟</t>
  </si>
  <si>
    <t>王永平</t>
  </si>
  <si>
    <t>三支沟</t>
  </si>
  <si>
    <t>陈  涛</t>
  </si>
  <si>
    <t>组织委员</t>
  </si>
  <si>
    <t>四支沟</t>
  </si>
  <si>
    <t>丁桥</t>
  </si>
  <si>
    <t>司法所所长</t>
  </si>
  <si>
    <t>永华沟</t>
  </si>
  <si>
    <t>胡彦君</t>
  </si>
  <si>
    <t>政府副乡长</t>
  </si>
  <si>
    <t>五一支沟、三支沟、四支沟</t>
  </si>
  <si>
    <t>黄  涛</t>
  </si>
  <si>
    <t>新潮村村书记</t>
  </si>
  <si>
    <t>马维忠</t>
  </si>
  <si>
    <t>团结村村书记</t>
  </si>
  <si>
    <t>黄河通伏段、第四排水沟通伏段</t>
  </si>
  <si>
    <t>马宝忠</t>
  </si>
  <si>
    <t>马场村村书记</t>
  </si>
  <si>
    <t>马新忠</t>
  </si>
  <si>
    <t>通伏村村书记</t>
  </si>
  <si>
    <t>黄河通伏段、第四排水沟通伏段、一支沟、二支沟</t>
  </si>
  <si>
    <t>马宗贵</t>
  </si>
  <si>
    <t>兴林村村书记</t>
  </si>
  <si>
    <t>黄河通伏段、五支沟、五一支沟、三支沟、四支沟</t>
  </si>
  <si>
    <t>罗建新</t>
  </si>
  <si>
    <t>罗家庄村村书记</t>
  </si>
  <si>
    <t>黄河通伏段、五支沟、五一支沟</t>
  </si>
  <si>
    <t>田建军</t>
  </si>
  <si>
    <t>五香村村书记</t>
  </si>
  <si>
    <t>黄河通伏段、第四排水沟通伏段、一支沟、永华沟</t>
  </si>
  <si>
    <t>马建林</t>
  </si>
  <si>
    <t>永华村村书记</t>
  </si>
  <si>
    <t>冯明武</t>
  </si>
  <si>
    <t>新丰村村书记</t>
  </si>
  <si>
    <t>赵继云</t>
  </si>
  <si>
    <t>集中村村书记</t>
  </si>
  <si>
    <t>第四排水沟通伏段、永华沟</t>
  </si>
  <si>
    <t>张学才</t>
  </si>
  <si>
    <t>金堂村村书记</t>
  </si>
  <si>
    <t>五一支沟、一支沟、二支沟</t>
  </si>
  <si>
    <t>郭成明</t>
  </si>
  <si>
    <t>通城村村委会主任</t>
  </si>
  <si>
    <t>三</t>
  </si>
  <si>
    <t>城关镇</t>
  </si>
  <si>
    <t>第五排水沟城关段</t>
  </si>
  <si>
    <t>陈小龙</t>
  </si>
  <si>
    <t>镇人民政府镇长</t>
  </si>
  <si>
    <t>第三排水沟</t>
  </si>
  <si>
    <t>梁　静</t>
  </si>
  <si>
    <t>人大主席</t>
  </si>
  <si>
    <t>明月湖</t>
  </si>
  <si>
    <t>余　燕</t>
  </si>
  <si>
    <t>饮马湖</t>
  </si>
  <si>
    <t>龚　潇</t>
  </si>
  <si>
    <t>镇党委组织委员</t>
  </si>
  <si>
    <t>五四支沟城关段</t>
  </si>
  <si>
    <t>张  瑞</t>
  </si>
  <si>
    <t>镇副镇长</t>
  </si>
  <si>
    <t>五二支沟城关段</t>
  </si>
  <si>
    <t>王会文</t>
  </si>
  <si>
    <t>唐徕渠</t>
  </si>
  <si>
    <t>许峰</t>
  </si>
  <si>
    <t>小兴墩东一支沟</t>
  </si>
  <si>
    <t>张学林</t>
  </si>
  <si>
    <t>前进自流沟</t>
  </si>
  <si>
    <t>李宁</t>
  </si>
  <si>
    <t>武装部长</t>
  </si>
  <si>
    <t>第五排水沟、唐徕渠城关段、小兴墩东一支沟</t>
  </si>
  <si>
    <t>李崇田</t>
  </si>
  <si>
    <t>小兴墩村村书记</t>
  </si>
  <si>
    <t>第五排水沟</t>
  </si>
  <si>
    <t>吕凤存</t>
  </si>
  <si>
    <t>沿河村村书记</t>
  </si>
  <si>
    <t>第五排水沟、五二支沟、唐徕渠城关段、前进自流沟</t>
  </si>
  <si>
    <t>刘立</t>
  </si>
  <si>
    <t>前卫村村主任</t>
  </si>
  <si>
    <t>第三排水沟、唐徕渠城关段</t>
  </si>
  <si>
    <t>高希江</t>
  </si>
  <si>
    <t>新民村村主任</t>
  </si>
  <si>
    <t>第三排水沟、明月湖</t>
  </si>
  <si>
    <t>李  波</t>
  </si>
  <si>
    <t>关渠村村书记</t>
  </si>
  <si>
    <t>王尽仁</t>
  </si>
  <si>
    <t>步口桥村村书记</t>
  </si>
  <si>
    <t>饮马湖、唐徕渠城关段</t>
  </si>
  <si>
    <t>岳存玉</t>
  </si>
  <si>
    <t>前进村村主任</t>
  </si>
  <si>
    <t>五四支沟、唐徕渠城关段</t>
  </si>
  <si>
    <t>王玉川</t>
  </si>
  <si>
    <t>三闸村村书记</t>
  </si>
  <si>
    <t>五二支沟城关段、唐徕渠城关段</t>
  </si>
  <si>
    <t>田学东</t>
  </si>
  <si>
    <t>新建村村主任</t>
  </si>
  <si>
    <t>马建华</t>
  </si>
  <si>
    <t xml:space="preserve">星火村村书记 </t>
  </si>
  <si>
    <t>五二支沟、唐徕渠城关段</t>
  </si>
  <si>
    <t>马壮平</t>
  </si>
  <si>
    <t>老户村村书记</t>
  </si>
  <si>
    <t>唐徕渠城关段</t>
  </si>
  <si>
    <t>何涛</t>
  </si>
  <si>
    <t>和平村副书记</t>
  </si>
  <si>
    <t>徐波</t>
  </si>
  <si>
    <t>二闸村村书记</t>
  </si>
  <si>
    <t>唐徕渠城关段、前进自流沟、小兴墩一支沟</t>
  </si>
  <si>
    <t>郭建平</t>
  </si>
  <si>
    <t>前锋村村书记</t>
  </si>
  <si>
    <t>四</t>
  </si>
  <si>
    <t>渠口乡</t>
  </si>
  <si>
    <t>黄河渠口段</t>
  </si>
  <si>
    <t>祁振发</t>
  </si>
  <si>
    <t>第五排水沟渠口段</t>
  </si>
  <si>
    <t>蒋海龙</t>
  </si>
  <si>
    <t>乡人民政府乡长</t>
  </si>
  <si>
    <t>新五一支沟</t>
  </si>
  <si>
    <t>李生泰</t>
  </si>
  <si>
    <t>老五一支沟</t>
  </si>
  <si>
    <t>王静元</t>
  </si>
  <si>
    <t>东一分沟</t>
  </si>
  <si>
    <t>赵桂萍</t>
  </si>
  <si>
    <t>纪委书记</t>
  </si>
  <si>
    <t>八九支沟</t>
  </si>
  <si>
    <t>李  明</t>
  </si>
  <si>
    <t>乡副乡长</t>
  </si>
  <si>
    <t>拉沙沟</t>
  </si>
  <si>
    <t>柯茂华</t>
  </si>
  <si>
    <t>副乡长、武装部长</t>
  </si>
  <si>
    <t>一退水</t>
  </si>
  <si>
    <t>高婷婷</t>
  </si>
  <si>
    <t>黄河、东一分沟</t>
  </si>
  <si>
    <t>杨忠义</t>
  </si>
  <si>
    <t>银星村村书记</t>
  </si>
  <si>
    <t>陈志祥</t>
  </si>
  <si>
    <t>红阳村村主任</t>
  </si>
  <si>
    <t xml:space="preserve">马玉明  </t>
  </si>
  <si>
    <t>金桥村村书记</t>
  </si>
  <si>
    <t>黄河、新五一支沟</t>
  </si>
  <si>
    <t>石明峰</t>
  </si>
  <si>
    <t>宏潮村组织委员</t>
  </si>
  <si>
    <t>黄河、东一分沟、一退水</t>
  </si>
  <si>
    <t>郭伟军</t>
  </si>
  <si>
    <t>分水闸村村书记</t>
  </si>
  <si>
    <t xml:space="preserve">岳生山  </t>
  </si>
  <si>
    <t>阮桥村村书记</t>
  </si>
  <si>
    <t>马生伏</t>
  </si>
  <si>
    <t>红旗村村书记</t>
  </si>
  <si>
    <t>丁建东</t>
  </si>
  <si>
    <t>新桥村村书记</t>
  </si>
  <si>
    <t>任  妍</t>
  </si>
  <si>
    <t>交济村团支书</t>
  </si>
  <si>
    <t xml:space="preserve">张福生 </t>
  </si>
  <si>
    <t>六羊村书记</t>
  </si>
  <si>
    <t>马占山</t>
  </si>
  <si>
    <t>渠口村书记</t>
  </si>
  <si>
    <t xml:space="preserve">王学文  </t>
  </si>
  <si>
    <t>阮桥村 主任</t>
  </si>
  <si>
    <t>赵宁跟</t>
  </si>
  <si>
    <t xml:space="preserve">六中村村书记 </t>
  </si>
  <si>
    <t>王金玲</t>
  </si>
  <si>
    <t>交济村主任</t>
  </si>
  <si>
    <t xml:space="preserve">王巧玲 </t>
  </si>
  <si>
    <t>六中村组织委员</t>
  </si>
  <si>
    <t>张占文</t>
  </si>
  <si>
    <t>交济村村副书记</t>
  </si>
  <si>
    <t>贾生海</t>
  </si>
  <si>
    <t>新桥村副书记</t>
  </si>
  <si>
    <t>王德成</t>
  </si>
  <si>
    <t>金桥村村主任</t>
  </si>
  <si>
    <t>丁兆军</t>
  </si>
  <si>
    <t xml:space="preserve">金桥村村副书记 </t>
  </si>
  <si>
    <t xml:space="preserve">韩新明  </t>
  </si>
  <si>
    <t>宏潮村主任</t>
  </si>
  <si>
    <t>五</t>
  </si>
  <si>
    <t>头闸镇</t>
  </si>
  <si>
    <t>黄河头闸段</t>
  </si>
  <si>
    <t>梁迈</t>
  </si>
  <si>
    <t>调离</t>
  </si>
  <si>
    <t>第五排水头闸段</t>
  </si>
  <si>
    <t>王立刚</t>
  </si>
  <si>
    <t>镇长</t>
  </si>
  <si>
    <t>五三支沟头闸段、永惠电排沟</t>
  </si>
  <si>
    <t>李晓军</t>
  </si>
  <si>
    <t>正闸交界沟、二丁子沟</t>
  </si>
  <si>
    <t>王  娜</t>
  </si>
  <si>
    <t>头闸东沟、立新中心沟</t>
  </si>
  <si>
    <t>马  琴</t>
  </si>
  <si>
    <t>双五支沟、双渠中心沟</t>
  </si>
  <si>
    <t>田生元</t>
  </si>
  <si>
    <t>友谊沟、红岗中心沟</t>
  </si>
  <si>
    <t>金  鹏</t>
  </si>
  <si>
    <t>裕民中心沟</t>
  </si>
  <si>
    <t>徐占斌</t>
  </si>
  <si>
    <t>副镇长兼武装部部长</t>
  </si>
  <si>
    <t>邵创林</t>
  </si>
  <si>
    <t>邵家桥村书记</t>
  </si>
  <si>
    <t>杨凤义</t>
  </si>
  <si>
    <t>立 新村书记</t>
  </si>
  <si>
    <t>海学明</t>
  </si>
  <si>
    <t>红 岗村书记</t>
  </si>
  <si>
    <t>第五排水沟头闸段、正闸交界沟</t>
  </si>
  <si>
    <t>靳新平</t>
  </si>
  <si>
    <t>西永惠村副书记</t>
  </si>
  <si>
    <t>第五排水沟头闸段、二丁子沟</t>
  </si>
  <si>
    <t>井兴安</t>
  </si>
  <si>
    <t>永 惠村书记</t>
  </si>
  <si>
    <t>第五排水沟头闸段</t>
  </si>
  <si>
    <t>席兴国</t>
  </si>
  <si>
    <t>头 闸村书记</t>
  </si>
  <si>
    <t>五三支沟头闸段</t>
  </si>
  <si>
    <t>包建设</t>
  </si>
  <si>
    <t>裕民村书记</t>
  </si>
  <si>
    <t>史新军</t>
  </si>
  <si>
    <t>外红岗村书记</t>
  </si>
  <si>
    <t>正闸交界沟</t>
  </si>
  <si>
    <t>张万斌</t>
  </si>
  <si>
    <t>正闸村主任</t>
  </si>
  <si>
    <t>永惠电排沟</t>
  </si>
  <si>
    <t>徐桂林</t>
  </si>
  <si>
    <t>西永惠村妇女主任</t>
  </si>
  <si>
    <t>马伏才</t>
  </si>
  <si>
    <t>永 惠村主任</t>
  </si>
  <si>
    <t>刘国正</t>
  </si>
  <si>
    <t>东通平村主任</t>
  </si>
  <si>
    <t>头闸东沟</t>
  </si>
  <si>
    <t>张光荣</t>
  </si>
  <si>
    <t>头闸村主任</t>
  </si>
  <si>
    <t>赵静</t>
  </si>
  <si>
    <t>正闸村宣传委员</t>
  </si>
  <si>
    <t>立新中心沟</t>
  </si>
  <si>
    <t>张国军</t>
  </si>
  <si>
    <t>立新村村主任</t>
  </si>
  <si>
    <t>陈玉霞</t>
  </si>
  <si>
    <t>裕民村村主任</t>
  </si>
  <si>
    <t>徐文杰</t>
  </si>
  <si>
    <t>双渠村主任</t>
  </si>
  <si>
    <t>友谊沟</t>
  </si>
  <si>
    <t>王刚</t>
  </si>
  <si>
    <t>东永惠村团委书记</t>
  </si>
  <si>
    <t>马惠珍</t>
  </si>
  <si>
    <t>双渠组织委员</t>
  </si>
  <si>
    <t>红岗中心沟</t>
  </si>
  <si>
    <t>郭宝兵</t>
  </si>
  <si>
    <t>红岗村村长</t>
  </si>
  <si>
    <t>六</t>
  </si>
  <si>
    <t>宝丰镇</t>
  </si>
  <si>
    <t>五三支沟</t>
  </si>
  <si>
    <t>刘桂莲</t>
  </si>
  <si>
    <t>宝丰镇党委书记</t>
  </si>
  <si>
    <t>黑龙沟</t>
  </si>
  <si>
    <t>王建虎</t>
  </si>
  <si>
    <t>宝丰镇镇长</t>
  </si>
  <si>
    <t>五五支沟</t>
  </si>
  <si>
    <t>张立东</t>
  </si>
  <si>
    <t>宝丰镇人大主席</t>
  </si>
  <si>
    <t>渠羊中心沟</t>
  </si>
  <si>
    <t>刘刚</t>
  </si>
  <si>
    <t>宝丰镇党委副书记</t>
  </si>
  <si>
    <t>五三支沟、渠羊中心沟</t>
  </si>
  <si>
    <t>马占龙</t>
  </si>
  <si>
    <t>中方村村书记</t>
  </si>
  <si>
    <t xml:space="preserve"> 杨玉平</t>
  </si>
  <si>
    <t>新渠村村书记</t>
  </si>
  <si>
    <t xml:space="preserve"> 马雪芬</t>
  </si>
  <si>
    <t>马家桥村村书记</t>
  </si>
  <si>
    <t>黑龙沟、五五支沟</t>
  </si>
  <si>
    <t>张万龙</t>
  </si>
  <si>
    <t>吴家湾村村书记</t>
  </si>
  <si>
    <t>张兴明</t>
  </si>
  <si>
    <t xml:space="preserve"> 兴胜村村书记</t>
  </si>
  <si>
    <t>赵建明</t>
  </si>
  <si>
    <t>渠羊村党支部书记</t>
  </si>
  <si>
    <t>张伏寿</t>
  </si>
  <si>
    <t>陆渠村党支部书记</t>
  </si>
  <si>
    <t>七</t>
  </si>
  <si>
    <t>灵沙乡</t>
  </si>
  <si>
    <t>黄河灵沙段</t>
  </si>
  <si>
    <t>王  志</t>
  </si>
  <si>
    <t>五三支沟灵沙段</t>
  </si>
  <si>
    <t>杨自飞</t>
  </si>
  <si>
    <t>五五支沟灵沙段</t>
  </si>
  <si>
    <t>马佳佳</t>
  </si>
  <si>
    <t>灵沙南大街中心沟</t>
  </si>
  <si>
    <t>仇学文</t>
  </si>
  <si>
    <t>田家村新洞支沟</t>
  </si>
  <si>
    <t>马学荣</t>
  </si>
  <si>
    <t>副书记</t>
  </si>
  <si>
    <t>东润中心沟</t>
  </si>
  <si>
    <t>王  瑞</t>
  </si>
  <si>
    <t>黄河灵沙段、田家村新洞支沟</t>
  </si>
  <si>
    <t>马慧萍</t>
  </si>
  <si>
    <t>统一村村妇女主任</t>
  </si>
  <si>
    <t>李绍先</t>
  </si>
  <si>
    <t>宝贵村书记村长</t>
  </si>
  <si>
    <t>吴学元</t>
  </si>
  <si>
    <t>东灵村书记村长</t>
  </si>
  <si>
    <t>五三支沟灵沙段、五五支沟灵沙段</t>
  </si>
  <si>
    <t>马少飞</t>
  </si>
  <si>
    <t>光明村村长</t>
  </si>
  <si>
    <t>王金虎</t>
  </si>
  <si>
    <t xml:space="preserve">胜利村书记村长
</t>
  </si>
  <si>
    <t>五三支沟灵沙段、、灵沙东润中心沟、田家村新洞支沟</t>
  </si>
  <si>
    <t>李国明</t>
  </si>
  <si>
    <t>田家村书记</t>
  </si>
  <si>
    <t>何志国</t>
  </si>
  <si>
    <t>先锋村村长</t>
  </si>
  <si>
    <t>何俊强</t>
  </si>
  <si>
    <t>何家村村长</t>
  </si>
  <si>
    <t>何瑞</t>
  </si>
  <si>
    <t>西灵村村书记</t>
  </si>
  <si>
    <t>五三支沟灵沙段、灵沙南大街中心沟</t>
  </si>
  <si>
    <t>马万林</t>
  </si>
  <si>
    <t>灵沙村村长</t>
  </si>
  <si>
    <t>灵沙东润中心沟、田家村新洞支沟</t>
  </si>
  <si>
    <t>岳宝强</t>
  </si>
  <si>
    <t>东润村书记村长</t>
  </si>
  <si>
    <t>八</t>
  </si>
  <si>
    <t>黄渠桥镇</t>
  </si>
  <si>
    <t>张素玲</t>
  </si>
  <si>
    <t>五四支沟</t>
  </si>
  <si>
    <t>贺  波</t>
  </si>
  <si>
    <t>五二支沟</t>
  </si>
  <si>
    <t>王宗涛</t>
  </si>
  <si>
    <t>盐湖沟</t>
  </si>
  <si>
    <t>尚建亭</t>
  </si>
  <si>
    <t>红一沟</t>
  </si>
  <si>
    <t>孙  涛</t>
  </si>
  <si>
    <t>第五排水沟黄渠桥段</t>
  </si>
  <si>
    <t xml:space="preserve">毛永礼  </t>
  </si>
  <si>
    <t>通 惠 村村书记</t>
  </si>
  <si>
    <t>冯连茂</t>
  </si>
  <si>
    <t>五 星 村村书记</t>
  </si>
  <si>
    <t>第五排水沟黄渠桥段、五二支沟</t>
  </si>
  <si>
    <t>代  兵</t>
  </si>
  <si>
    <t>惠 北 村村书记</t>
  </si>
  <si>
    <t>第五排水沟黄渠桥段、五五支沟</t>
  </si>
  <si>
    <t>杨英茂</t>
  </si>
  <si>
    <t>西 润 村村书记</t>
  </si>
  <si>
    <t>杨瑞明</t>
  </si>
  <si>
    <t>联 丰 村村书记</t>
  </si>
  <si>
    <t>李永峰</t>
  </si>
  <si>
    <t>万家营村村书记</t>
  </si>
  <si>
    <t>杨晓君</t>
  </si>
  <si>
    <t xml:space="preserve"> 渠 中村村书记</t>
  </si>
  <si>
    <t>第五排水沟黄渠桥段、五四支沟</t>
  </si>
  <si>
    <t>王尚忠</t>
  </si>
  <si>
    <t>通 润 村村书记</t>
  </si>
  <si>
    <t>石海荣</t>
  </si>
  <si>
    <t>黄渠桥村村书记</t>
  </si>
  <si>
    <t xml:space="preserve">付万军  </t>
  </si>
  <si>
    <t>前 光 村村书记</t>
  </si>
  <si>
    <t>五四支沟、红一沟</t>
  </si>
  <si>
    <t>杨建华</t>
  </si>
  <si>
    <t>红 光 村村书记</t>
  </si>
  <si>
    <t xml:space="preserve">王建利  </t>
  </si>
  <si>
    <t>永 丰 村村书记</t>
  </si>
  <si>
    <t>田万仁</t>
  </si>
  <si>
    <t>侯家梁村村书记</t>
  </si>
  <si>
    <t>马少红</t>
  </si>
  <si>
    <t>四渠村村书记</t>
  </si>
  <si>
    <t>九</t>
  </si>
  <si>
    <t>高庄乡</t>
  </si>
  <si>
    <t>第三排水沟高庄段</t>
  </si>
  <si>
    <t>杨占斌</t>
  </si>
  <si>
    <t>十二分沟</t>
  </si>
  <si>
    <t>闻立锋</t>
  </si>
  <si>
    <t>乡党委副书记、政府乡长</t>
  </si>
  <si>
    <t>三二支沟、109边沟</t>
  </si>
  <si>
    <t>征自武</t>
  </si>
  <si>
    <t>乡党委副书记</t>
  </si>
  <si>
    <t>王生林</t>
  </si>
  <si>
    <t>银光支沟、北长渠中心沟</t>
  </si>
  <si>
    <t>刘  军</t>
  </si>
  <si>
    <t>乡党委委员</t>
  </si>
  <si>
    <t>威镇湖</t>
  </si>
  <si>
    <t>岳文艳</t>
  </si>
  <si>
    <t>乡纪委书记</t>
  </si>
  <si>
    <t>五二支沟、上新支沟</t>
  </si>
  <si>
    <t>周学忠</t>
  </si>
  <si>
    <t>唐徕渠、引三济唐、高庄中心沟</t>
  </si>
  <si>
    <t>王建武</t>
  </si>
  <si>
    <t>幸福三斗沟</t>
  </si>
  <si>
    <t>宋卫</t>
  </si>
  <si>
    <t>水利站站长</t>
  </si>
  <si>
    <t>惠威支沟、惠威拉沙沟</t>
  </si>
  <si>
    <t>马继玲</t>
  </si>
  <si>
    <t>新村中心沟、广华中心沟</t>
  </si>
  <si>
    <t>吴晓亮</t>
  </si>
  <si>
    <t>盐湖沟、同进中心沟</t>
  </si>
  <si>
    <t>张娜</t>
  </si>
  <si>
    <t>乡组织委员</t>
  </si>
  <si>
    <t>幸福退水沟</t>
  </si>
  <si>
    <t>马一宏</t>
  </si>
  <si>
    <t>水利站站员</t>
  </si>
  <si>
    <t>第三排水沟、三二支沟、十二分沟、威镇湖、引三济唐沟</t>
  </si>
  <si>
    <t>杨丽红</t>
  </si>
  <si>
    <t>威镇村村长</t>
  </si>
  <si>
    <t>第三排水沟、惠威拉沙沟、五四支沟、惠威支沟、引三济唐沟、唐徕渠</t>
  </si>
  <si>
    <t>王文杰</t>
  </si>
  <si>
    <t>惠威村村长</t>
  </si>
  <si>
    <t>第三排水沟、唐徕渠、幸福退水沟</t>
  </si>
  <si>
    <t>安常争</t>
  </si>
  <si>
    <t>幸福村村书记</t>
  </si>
  <si>
    <t>第三排水沟、盐湖沟</t>
  </si>
  <si>
    <t>马少祥</t>
  </si>
  <si>
    <t>同进村村书记</t>
  </si>
  <si>
    <t>幸福三斗沟、五四支沟</t>
  </si>
  <si>
    <t>汪如海</t>
  </si>
  <si>
    <t>幸福村村长</t>
  </si>
  <si>
    <t>五四支沟、</t>
  </si>
  <si>
    <t>董建军</t>
  </si>
  <si>
    <t>广华村村长</t>
  </si>
  <si>
    <t>马学文</t>
  </si>
  <si>
    <t>新村村书记</t>
  </si>
  <si>
    <t>五四支沟、高庄中心沟</t>
  </si>
  <si>
    <t>马学礼</t>
  </si>
  <si>
    <t>高庄村村书记</t>
  </si>
  <si>
    <t>五四支沟、银光支沟</t>
  </si>
  <si>
    <t>邵学智</t>
  </si>
  <si>
    <t>银光村村书记</t>
  </si>
  <si>
    <t>五四支沟、109边沟</t>
  </si>
  <si>
    <t>郭兴玉</t>
  </si>
  <si>
    <t>远景村村书记</t>
  </si>
  <si>
    <t>高庄中心沟</t>
  </si>
  <si>
    <t>马宝山</t>
  </si>
  <si>
    <t>金星村村主任</t>
  </si>
  <si>
    <t>马文杰</t>
  </si>
  <si>
    <t>高庄村村长</t>
  </si>
  <si>
    <t>109边沟</t>
  </si>
  <si>
    <t>杨学云</t>
  </si>
  <si>
    <t>金星村村书记</t>
  </si>
  <si>
    <t>丁玉红</t>
  </si>
  <si>
    <t>北长渠村村长</t>
  </si>
  <si>
    <t>上新支沟</t>
  </si>
  <si>
    <t>马国胜</t>
  </si>
  <si>
    <t>远景村村长</t>
  </si>
  <si>
    <t>盐湖沟、上新支沟</t>
  </si>
  <si>
    <t>马永胜</t>
  </si>
  <si>
    <t>银光村村长</t>
  </si>
  <si>
    <t>马会玲</t>
  </si>
  <si>
    <t>东胜村村书记</t>
  </si>
  <si>
    <t>王玉赞</t>
  </si>
  <si>
    <t>东风村村书记</t>
  </si>
  <si>
    <t>同进中心沟</t>
  </si>
  <si>
    <t>马俊武</t>
  </si>
  <si>
    <t>同进村村长</t>
  </si>
  <si>
    <t>新村中心沟</t>
  </si>
  <si>
    <t>王学江</t>
  </si>
  <si>
    <t>新村村长</t>
  </si>
  <si>
    <t>广华中心沟、唐徕渠</t>
  </si>
  <si>
    <t>哈学军</t>
  </si>
  <si>
    <t>广华村村书记</t>
  </si>
  <si>
    <t>北长渠一至八队中心沟</t>
  </si>
  <si>
    <t>杨学琪</t>
  </si>
  <si>
    <t>北长渠村村书记</t>
  </si>
  <si>
    <t>十</t>
  </si>
  <si>
    <t>崇岗镇</t>
  </si>
  <si>
    <t>小水沟</t>
  </si>
  <si>
    <t>吕占林</t>
  </si>
  <si>
    <t>党委书记</t>
  </si>
  <si>
    <t>王建军</t>
  </si>
  <si>
    <t>三二支沟</t>
  </si>
  <si>
    <t>张建荣</t>
  </si>
  <si>
    <t>镇   长</t>
  </si>
  <si>
    <t>箱涵沟</t>
  </si>
  <si>
    <t>吕永红</t>
  </si>
  <si>
    <t>大水沟</t>
  </si>
  <si>
    <t>余  冬</t>
  </si>
  <si>
    <t>东一支沟</t>
  </si>
  <si>
    <t>李振国</t>
  </si>
  <si>
    <t>镇朔湖</t>
  </si>
  <si>
    <t>姚亮</t>
  </si>
  <si>
    <t>南大闸沟退水沟</t>
  </si>
  <si>
    <t>何珊</t>
  </si>
  <si>
    <t>汝箕沟</t>
  </si>
  <si>
    <t>达江峰</t>
  </si>
  <si>
    <t>煤炭集中区服务中心主任</t>
  </si>
  <si>
    <t>导洪洞退水沟</t>
  </si>
  <si>
    <t>黄丽蓉</t>
  </si>
  <si>
    <t>小水沟、导洪洞退水沟</t>
  </si>
  <si>
    <t>张  荣</t>
  </si>
  <si>
    <t>崇富村村书记</t>
  </si>
  <si>
    <t>小水沟、大水沟、箱涵沟、镇朔湖</t>
  </si>
  <si>
    <t>徐洪宝</t>
  </si>
  <si>
    <t>下庙村村书记</t>
  </si>
  <si>
    <t>三二支沟、东一支沟</t>
  </si>
  <si>
    <t>乔新庄</t>
  </si>
  <si>
    <t>兰丰村村书记</t>
  </si>
  <si>
    <t>韩进才</t>
  </si>
  <si>
    <t>跃进村书记</t>
  </si>
  <si>
    <t>镇朔湖、三二支沟</t>
  </si>
  <si>
    <t xml:space="preserve">王海平
</t>
  </si>
  <si>
    <t xml:space="preserve">镇朔村村书记
</t>
  </si>
  <si>
    <t>南大闸退水沟、箱涵沟</t>
  </si>
  <si>
    <t xml:space="preserve">崔万桥
</t>
  </si>
  <si>
    <t xml:space="preserve">暖泉村书记
</t>
  </si>
  <si>
    <t>大水沟、箱涵沟</t>
  </si>
  <si>
    <t xml:space="preserve">周永红
</t>
  </si>
  <si>
    <t xml:space="preserve">常青村村书记
</t>
  </si>
  <si>
    <t>方希安</t>
  </si>
  <si>
    <t xml:space="preserve">崇岗村村书记
</t>
  </si>
  <si>
    <t>刘  俊</t>
  </si>
  <si>
    <t>崇胜村村书记</t>
  </si>
  <si>
    <t>十一</t>
  </si>
  <si>
    <t>陶乐（50）</t>
  </si>
  <si>
    <t>黄河陶乐段</t>
  </si>
  <si>
    <t>丁志军</t>
  </si>
  <si>
    <t>六大干沟</t>
  </si>
  <si>
    <t>杜涛</t>
  </si>
  <si>
    <t>陶西干沟</t>
  </si>
  <si>
    <t>王亚军</t>
  </si>
  <si>
    <t>书记助理</t>
  </si>
  <si>
    <t>陶中干沟</t>
  </si>
  <si>
    <t>吴光贤</t>
  </si>
  <si>
    <t>移民干沟</t>
  </si>
  <si>
    <t>贺永春</t>
  </si>
  <si>
    <t>村级合计</t>
  </si>
  <si>
    <t>罗占贵</t>
  </si>
  <si>
    <t xml:space="preserve">施家台子村村书记 </t>
  </si>
  <si>
    <t>六大沟干沟</t>
  </si>
  <si>
    <t>李有涛</t>
  </si>
  <si>
    <t>东园村村主任</t>
  </si>
  <si>
    <t xml:space="preserve">王新元  </t>
  </si>
  <si>
    <t>王家庄村村书记</t>
  </si>
  <si>
    <t>马德成</t>
  </si>
  <si>
    <t xml:space="preserve">庙庙湖村村书记 </t>
  </si>
  <si>
    <t>王振东</t>
  </si>
  <si>
    <t>马太沟村村书记</t>
  </si>
  <si>
    <t>十二</t>
  </si>
  <si>
    <t>高仁乡</t>
  </si>
  <si>
    <t>黄河平罗高仁段（含黄河湿地）</t>
  </si>
  <si>
    <t>万晓山</t>
  </si>
  <si>
    <t>高仁乡党委书记</t>
  </si>
  <si>
    <t>东井—杨柜支沟</t>
  </si>
  <si>
    <t>苏万龙</t>
  </si>
  <si>
    <t>高仁乡政府乡长</t>
  </si>
  <si>
    <t>高仁干沟</t>
  </si>
  <si>
    <t>焦  峰</t>
  </si>
  <si>
    <t>高仁乡党委副书记</t>
  </si>
  <si>
    <t>六顷地干沟</t>
  </si>
  <si>
    <t>郭华利</t>
  </si>
  <si>
    <t>高仁乡人大主席</t>
  </si>
  <si>
    <t>金堂湖</t>
  </si>
  <si>
    <t>刘涛</t>
  </si>
  <si>
    <t>高仁乡副主任科员</t>
  </si>
  <si>
    <t>东沙干沟</t>
  </si>
  <si>
    <t>杨  涛</t>
  </si>
  <si>
    <t>高仁乡政府副乡长</t>
  </si>
  <si>
    <t>泉子湾湿地</t>
  </si>
  <si>
    <t>郝  丽</t>
  </si>
  <si>
    <t>高仁乡组织委员</t>
  </si>
  <si>
    <t>黄河平罗高仁段、六顷地干沟</t>
  </si>
  <si>
    <t>骆文利</t>
  </si>
  <si>
    <t>六顷地村村主任</t>
  </si>
  <si>
    <t xml:space="preserve">赵志强   </t>
  </si>
  <si>
    <t>东沙村村长助理</t>
  </si>
  <si>
    <t xml:space="preserve">贺新明  </t>
  </si>
  <si>
    <t xml:space="preserve">高仁村村副书记 </t>
  </si>
  <si>
    <t>张学山</t>
  </si>
  <si>
    <t>六顷地村党支部副书记</t>
  </si>
  <si>
    <t>黄河平罗高仁段、东井杨柜一支沟</t>
  </si>
  <si>
    <t>杨长军</t>
  </si>
  <si>
    <t>高仁村村书记</t>
  </si>
  <si>
    <t>黄河平罗高仁段、泉子湾水源地</t>
  </si>
  <si>
    <t>杨金龙</t>
  </si>
  <si>
    <t>八顷村村书记</t>
  </si>
  <si>
    <t>十三</t>
  </si>
  <si>
    <t>红崖子（178）</t>
  </si>
  <si>
    <t>黄河红崖子段</t>
  </si>
  <si>
    <t>解毅</t>
  </si>
  <si>
    <t xml:space="preserve">
乡党委书记</t>
  </si>
  <si>
    <t>都思兔河</t>
  </si>
  <si>
    <t>王波</t>
  </si>
  <si>
    <t>五堆子干沟</t>
  </si>
  <si>
    <t>宁建军</t>
  </si>
  <si>
    <t>乡政府副乡长</t>
  </si>
  <si>
    <t>水泉子湾</t>
  </si>
  <si>
    <t>吴磊</t>
  </si>
  <si>
    <t>三棵柳三队干沟</t>
  </si>
  <si>
    <t>张丽</t>
  </si>
  <si>
    <t>红崖子干沟</t>
  </si>
  <si>
    <t>苏惠军</t>
  </si>
  <si>
    <t xml:space="preserve">
乡党委副书记</t>
  </si>
  <si>
    <t xml:space="preserve">陈川
</t>
  </si>
  <si>
    <t>五堆子村村书记</t>
  </si>
  <si>
    <t>黄河红崖子段、水泉子湾水源地</t>
  </si>
  <si>
    <t>贺光忠</t>
  </si>
  <si>
    <t>水泉子村村书记</t>
  </si>
  <si>
    <t>黄河红崖子段、三棵柳三队干沟</t>
  </si>
  <si>
    <t>张明德</t>
  </si>
  <si>
    <t>三棵柳村村书记</t>
  </si>
  <si>
    <t>徐学强</t>
  </si>
  <si>
    <t>王家沟村主任</t>
  </si>
  <si>
    <t>李国海</t>
  </si>
  <si>
    <t>水泉子村主任</t>
  </si>
  <si>
    <t>尤建国</t>
  </si>
  <si>
    <t>三棵柳村副书记</t>
  </si>
  <si>
    <t>刘振</t>
  </si>
  <si>
    <t>红崖子村主任</t>
  </si>
  <si>
    <t>备注：1.数据来源：平罗县河长办按照宁夏河长制信息管理平台巡河工单统计，统计时间：2020年12月1日-12月31日，2.应巡河次数按县级河长1次/月、责任单位1次/月、乡级河长2次/月、村级河长4次/月计算；3.按照区河长办巡河要求，覆盖本河湖单次巡河不少于20分钟（含20分钟），巡河长度2公里及以上为有效巡河（巡河结果只显示巡河时间但没有巡河轨迹或巡河轨迹不在河湖范围都为无效巡河）；4.有效巡河率为有效巡河次数除以应巡河次数。</t>
  </si>
  <si>
    <t>海  英</t>
  </si>
  <si>
    <t>红岗村村主任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</si>
</sst>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37">
    <font>
      <sz val="12"/>
      <name val="宋体"/>
      <family val="0"/>
    </font>
    <font>
      <b/>
      <sz val="10"/>
      <name val="宋体"/>
      <family val="0"/>
    </font>
    <font>
      <sz val="10"/>
      <name val="宋体"/>
      <family val="0"/>
    </font>
    <font>
      <b/>
      <sz val="9"/>
      <name val="宋体"/>
      <family val="0"/>
    </font>
    <font>
      <sz val="10"/>
      <color indexed="10"/>
      <name val="宋体"/>
      <family val="0"/>
    </font>
    <font>
      <sz val="12"/>
      <color indexed="10"/>
      <name val="宋体"/>
      <family val="0"/>
    </font>
    <font>
      <sz val="16"/>
      <name val="方正小标宋_GBK"/>
      <family val="4"/>
    </font>
    <font>
      <sz val="11"/>
      <name val="方正小标宋_GBK"/>
      <family val="4"/>
    </font>
    <font>
      <b/>
      <sz val="8"/>
      <name val="宋体"/>
      <family val="0"/>
    </font>
    <font>
      <sz val="8"/>
      <name val="宋体"/>
      <family val="0"/>
    </font>
    <font>
      <sz val="11"/>
      <name val="宋体"/>
      <family val="0"/>
    </font>
    <font>
      <b/>
      <sz val="15"/>
      <color indexed="54"/>
      <name val="宋体"/>
      <family val="0"/>
    </font>
    <font>
      <sz val="11"/>
      <color indexed="19"/>
      <name val="宋体"/>
      <family val="0"/>
    </font>
    <font>
      <sz val="11"/>
      <color indexed="62"/>
      <name val="宋体"/>
      <family val="0"/>
    </font>
    <font>
      <b/>
      <sz val="13"/>
      <color indexed="54"/>
      <name val="宋体"/>
      <family val="0"/>
    </font>
    <font>
      <sz val="11"/>
      <color indexed="9"/>
      <name val="宋体"/>
      <family val="0"/>
    </font>
    <font>
      <b/>
      <sz val="11"/>
      <color indexed="63"/>
      <name val="宋体"/>
      <family val="0"/>
    </font>
    <font>
      <sz val="11"/>
      <color indexed="8"/>
      <name val="宋体"/>
      <family val="0"/>
    </font>
    <font>
      <b/>
      <sz val="12"/>
      <name val="宋体"/>
      <family val="0"/>
    </font>
    <font>
      <sz val="11"/>
      <color indexed="16"/>
      <name val="宋体"/>
      <family val="0"/>
    </font>
    <font>
      <i/>
      <sz val="11"/>
      <color indexed="23"/>
      <name val="宋体"/>
      <family val="0"/>
    </font>
    <font>
      <b/>
      <sz val="11"/>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1"/>
      <color indexed="8"/>
      <name val="宋体"/>
      <family val="0"/>
    </font>
    <font>
      <b/>
      <sz val="18"/>
      <color indexed="54"/>
      <name val="宋体"/>
      <family val="0"/>
    </font>
    <font>
      <sz val="11"/>
      <color indexed="17"/>
      <name val="宋体"/>
      <family val="0"/>
    </font>
    <font>
      <sz val="9"/>
      <name val="宋体"/>
      <family val="0"/>
    </font>
    <font>
      <sz val="12"/>
      <color indexed="8"/>
      <name val="宋体"/>
      <family val="0"/>
    </font>
    <font>
      <sz val="12"/>
      <color rgb="FFFF0000"/>
      <name val="宋体"/>
      <family val="0"/>
    </font>
    <font>
      <sz val="12"/>
      <color rgb="FFC00000"/>
      <name val="宋体"/>
      <family val="0"/>
    </font>
    <font>
      <sz val="10"/>
      <color rgb="FFFF0000"/>
      <name val="宋体"/>
      <family val="0"/>
    </font>
    <font>
      <sz val="10"/>
      <color rgb="FFC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color indexed="63"/>
      </left>
      <right style="thin">
        <color rgb="FF000000"/>
      </right>
      <top>
        <color indexed="63"/>
      </top>
      <bottom>
        <color indexed="63"/>
      </bottom>
    </border>
    <border>
      <left style="thin"/>
      <right style="thin"/>
      <top>
        <color indexed="63"/>
      </top>
      <bottom style="thin"/>
    </border>
  </borders>
  <cellStyleXfs count="2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7" fillId="0" borderId="0">
      <alignment/>
      <protection/>
    </xf>
    <xf numFmtId="0" fontId="17" fillId="0" borderId="0">
      <alignment/>
      <protection/>
    </xf>
    <xf numFmtId="0" fontId="18" fillId="0" borderId="0" applyNumberFormat="0" applyFill="0" applyBorder="0" applyProtection="0">
      <alignment vertical="center"/>
    </xf>
    <xf numFmtId="0" fontId="1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8" fillId="0" borderId="0" applyNumberFormat="0" applyFill="0" applyBorder="0" applyProtection="0">
      <alignment vertical="center"/>
    </xf>
    <xf numFmtId="0" fontId="0" fillId="6" borderId="2" applyNumberFormat="0" applyFont="0" applyAlignment="0" applyProtection="0"/>
    <xf numFmtId="0" fontId="15" fillId="3" borderId="0" applyNumberFormat="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14" fillId="0" borderId="3" applyNumberFormat="0" applyFill="0" applyAlignment="0" applyProtection="0"/>
    <xf numFmtId="0" fontId="15" fillId="7" borderId="0" applyNumberFormat="0" applyBorder="0" applyAlignment="0" applyProtection="0"/>
    <xf numFmtId="0" fontId="21"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3" fillId="2" borderId="1" applyNumberFormat="0" applyAlignment="0" applyProtection="0"/>
    <xf numFmtId="0" fontId="25" fillId="8" borderId="6" applyNumberFormat="0" applyAlignment="0" applyProtection="0"/>
    <xf numFmtId="0" fontId="26" fillId="0" borderId="7" applyNumberFormat="0" applyFill="0" applyAlignment="0" applyProtection="0"/>
    <xf numFmtId="0" fontId="17" fillId="0" borderId="0">
      <alignment/>
      <protection/>
    </xf>
    <xf numFmtId="0" fontId="17" fillId="9" borderId="0" applyNumberFormat="0" applyBorder="0" applyAlignment="0" applyProtection="0"/>
    <xf numFmtId="0" fontId="15" fillId="10" borderId="0" applyNumberFormat="0" applyBorder="0" applyAlignment="0" applyProtection="0"/>
    <xf numFmtId="0" fontId="28" fillId="0" borderId="8" applyNumberFormat="0" applyFill="0" applyAlignment="0" applyProtection="0"/>
    <xf numFmtId="0" fontId="17" fillId="0" borderId="0">
      <alignment/>
      <protection/>
    </xf>
    <xf numFmtId="0" fontId="17" fillId="0" borderId="0">
      <alignment/>
      <protection/>
    </xf>
    <xf numFmtId="0" fontId="30" fillId="9" borderId="0" applyNumberFormat="0" applyBorder="0" applyAlignment="0" applyProtection="0"/>
    <xf numFmtId="0" fontId="17" fillId="0" borderId="0">
      <alignment/>
      <protection/>
    </xf>
    <xf numFmtId="0" fontId="12" fillId="11" borderId="0" applyNumberFormat="0" applyBorder="0" applyAlignment="0" applyProtection="0"/>
    <xf numFmtId="0" fontId="17" fillId="0" borderId="0">
      <alignment/>
      <protection/>
    </xf>
    <xf numFmtId="0" fontId="17" fillId="12" borderId="0" applyNumberFormat="0" applyBorder="0" applyAlignment="0" applyProtection="0"/>
    <xf numFmtId="0" fontId="15"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0" borderId="0">
      <alignment/>
      <protection/>
    </xf>
    <xf numFmtId="0" fontId="17" fillId="0" borderId="0">
      <alignment/>
      <protection/>
    </xf>
    <xf numFmtId="0" fontId="17" fillId="6" borderId="0" applyNumberFormat="0" applyBorder="0" applyAlignment="0" applyProtection="0"/>
    <xf numFmtId="0" fontId="17" fillId="3" borderId="0" applyNumberFormat="0" applyBorder="0" applyAlignment="0" applyProtection="0"/>
    <xf numFmtId="0" fontId="17" fillId="0" borderId="0">
      <alignment/>
      <protection/>
    </xf>
    <xf numFmtId="0" fontId="17" fillId="0" borderId="0">
      <alignment/>
      <protection/>
    </xf>
    <xf numFmtId="0" fontId="15" fillId="8"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5" fillId="15" borderId="0" applyNumberFormat="0" applyBorder="0" applyAlignment="0" applyProtection="0"/>
    <xf numFmtId="0" fontId="17" fillId="6" borderId="0" applyNumberFormat="0" applyBorder="0" applyAlignment="0" applyProtection="0"/>
    <xf numFmtId="0" fontId="17" fillId="0" borderId="0">
      <alignment/>
      <protection/>
    </xf>
    <xf numFmtId="0" fontId="17" fillId="0" borderId="0">
      <alignment/>
      <protection/>
    </xf>
    <xf numFmtId="0" fontId="17" fillId="11" borderId="0" applyNumberFormat="0" applyBorder="0" applyAlignment="0" applyProtection="0"/>
    <xf numFmtId="0" fontId="15" fillId="16" borderId="0" applyNumberFormat="0" applyBorder="0" applyAlignment="0" applyProtection="0"/>
    <xf numFmtId="0" fontId="17" fillId="0" borderId="0">
      <alignment/>
      <protection/>
    </xf>
    <xf numFmtId="0" fontId="17" fillId="0" borderId="0">
      <alignment/>
      <protection/>
    </xf>
    <xf numFmtId="0" fontId="1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7" fillId="0" borderId="0">
      <alignment/>
      <protection/>
    </xf>
    <xf numFmtId="0" fontId="17" fillId="0" borderId="0">
      <alignment/>
      <protection/>
    </xf>
    <xf numFmtId="0" fontId="17" fillId="4" borderId="0" applyNumberFormat="0" applyBorder="0" applyAlignment="0" applyProtection="0"/>
    <xf numFmtId="0" fontId="15" fillId="4" borderId="0" applyNumberFormat="0" applyBorder="0" applyAlignment="0" applyProtection="0"/>
    <xf numFmtId="0" fontId="18" fillId="0" borderId="0" applyNumberFormat="0" applyFill="0" applyBorder="0" applyProtection="0">
      <alignment vertical="center"/>
    </xf>
    <xf numFmtId="0" fontId="17" fillId="0" borderId="0">
      <alignment vertical="center"/>
      <protection/>
    </xf>
    <xf numFmtId="0" fontId="0" fillId="0" borderId="0" applyNumberFormat="0" applyFont="0" applyFill="0" applyBorder="0" applyProtection="0">
      <alignment horizontal="center" vertical="center"/>
    </xf>
    <xf numFmtId="0" fontId="0" fillId="0" borderId="0" applyNumberFormat="0" applyFont="0" applyFill="0" applyBorder="0" applyProtection="0">
      <alignment vertical="center"/>
    </xf>
    <xf numFmtId="0" fontId="31" fillId="0" borderId="0">
      <alignment vertical="center"/>
      <protection/>
    </xf>
    <xf numFmtId="0" fontId="18" fillId="0" borderId="0" applyNumberFormat="0" applyFill="0" applyBorder="0" applyProtection="0">
      <alignment horizontal="left" vertical="center"/>
    </xf>
    <xf numFmtId="0" fontId="18"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8" fillId="0" borderId="0" applyNumberFormat="0" applyFill="0" applyBorder="0" applyProtection="0">
      <alignment vertical="center"/>
    </xf>
    <xf numFmtId="0" fontId="17" fillId="0" borderId="0">
      <alignment/>
      <protection/>
    </xf>
    <xf numFmtId="0" fontId="18" fillId="0" borderId="0" applyNumberFormat="0" applyFill="0" applyBorder="0" applyProtection="0">
      <alignment vertical="center"/>
    </xf>
    <xf numFmtId="0" fontId="18" fillId="0" borderId="0" applyNumberFormat="0" applyFill="0" applyBorder="0" applyProtection="0">
      <alignment horizontal="center" vertical="center"/>
    </xf>
    <xf numFmtId="0" fontId="18" fillId="0" borderId="0" applyNumberFormat="0" applyFill="0" applyBorder="0" applyProtection="0">
      <alignment horizontal="justify" vertical="center"/>
    </xf>
    <xf numFmtId="0" fontId="31" fillId="0" borderId="0">
      <alignment vertical="center"/>
      <protection/>
    </xf>
    <xf numFmtId="0" fontId="31" fillId="0" borderId="0">
      <alignment vertical="center"/>
      <protection/>
    </xf>
    <xf numFmtId="0" fontId="17" fillId="0" borderId="0">
      <alignment/>
      <protection/>
    </xf>
    <xf numFmtId="0" fontId="32" fillId="0" borderId="0">
      <alignment vertical="center"/>
      <protection/>
    </xf>
    <xf numFmtId="0" fontId="17" fillId="0" borderId="0">
      <alignment/>
      <protection/>
    </xf>
    <xf numFmtId="0" fontId="0" fillId="0" borderId="0" applyProtection="0">
      <alignment vertical="center"/>
    </xf>
    <xf numFmtId="0" fontId="31" fillId="0" borderId="0" applyProtection="0">
      <alignment vertical="center"/>
    </xf>
    <xf numFmtId="0" fontId="17" fillId="0" borderId="0" applyProtection="0">
      <alignment vertical="center"/>
    </xf>
    <xf numFmtId="0" fontId="32" fillId="0" borderId="0" applyProtection="0">
      <alignment vertical="center"/>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pplyProtection="0">
      <alignment vertical="center"/>
    </xf>
    <xf numFmtId="0" fontId="17" fillId="0" borderId="0">
      <alignment/>
      <protection/>
    </xf>
    <xf numFmtId="0" fontId="31" fillId="0" borderId="0" applyProtection="0">
      <alignment vertical="center"/>
    </xf>
    <xf numFmtId="0" fontId="17" fillId="0" borderId="0" applyProtection="0">
      <alignment vertical="center"/>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31" fillId="0" borderId="0">
      <alignment vertical="center"/>
      <protection/>
    </xf>
  </cellStyleXfs>
  <cellXfs count="113">
    <xf numFmtId="0" fontId="0" fillId="0" borderId="0" xfId="0"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2" fillId="0" borderId="9" xfId="0" applyFont="1" applyBorder="1" applyAlignment="1">
      <alignment horizontal="center" vertical="center"/>
    </xf>
    <xf numFmtId="0" fontId="1"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9" xfId="105" applyNumberFormat="1" applyFont="1" applyFill="1" applyBorder="1" applyAlignment="1">
      <alignment horizontal="left" vertical="center" wrapText="1"/>
    </xf>
    <xf numFmtId="0" fontId="2" fillId="0" borderId="9" xfId="0" applyFont="1" applyBorder="1" applyAlignment="1">
      <alignment horizontal="center" vertical="center"/>
    </xf>
    <xf numFmtId="0" fontId="2" fillId="0" borderId="9" xfId="106" applyNumberFormat="1" applyFont="1" applyFill="1" applyBorder="1" applyAlignment="1">
      <alignment horizontal="left" vertical="center"/>
    </xf>
    <xf numFmtId="0" fontId="2" fillId="0" borderId="9" xfId="0" applyFont="1" applyBorder="1" applyAlignment="1">
      <alignment horizontal="center" vertical="center"/>
    </xf>
    <xf numFmtId="0" fontId="2" fillId="0" borderId="9" xfId="106" applyNumberFormat="1" applyFont="1" applyFill="1" applyBorder="1" applyAlignment="1">
      <alignment horizontal="lef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177" fontId="2" fillId="0" borderId="9" xfId="0" applyNumberFormat="1" applyFont="1" applyBorder="1" applyAlignment="1">
      <alignment horizontal="center" vertical="center"/>
    </xf>
    <xf numFmtId="0" fontId="2" fillId="0" borderId="9" xfId="105" applyNumberFormat="1" applyFont="1" applyFill="1" applyBorder="1" applyAlignment="1">
      <alignment horizontal="left" vertical="center" wrapText="1"/>
    </xf>
    <xf numFmtId="0" fontId="2" fillId="0" borderId="9" xfId="0" applyFont="1" applyFill="1" applyBorder="1" applyAlignment="1">
      <alignment horizontal="center" vertical="center"/>
    </xf>
    <xf numFmtId="177" fontId="2" fillId="0" borderId="9" xfId="0" applyNumberFormat="1"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right" vertical="center"/>
    </xf>
    <xf numFmtId="0"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8" fillId="0" borderId="9"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left" vertical="center"/>
    </xf>
    <xf numFmtId="176" fontId="1" fillId="0" borderId="9" xfId="0" applyNumberFormat="1" applyFont="1" applyFill="1" applyBorder="1" applyAlignment="1">
      <alignment horizontal="center" vertical="center"/>
    </xf>
    <xf numFmtId="0" fontId="2" fillId="0" borderId="9" xfId="0" applyFont="1" applyBorder="1" applyAlignment="1">
      <alignment horizontal="center" vertical="center" wrapText="1"/>
    </xf>
    <xf numFmtId="176" fontId="3" fillId="0" borderId="9" xfId="0" applyNumberFormat="1" applyFont="1" applyFill="1" applyBorder="1" applyAlignment="1">
      <alignment horizontal="center" vertical="center"/>
    </xf>
    <xf numFmtId="0" fontId="1" fillId="0" borderId="9" xfId="105" applyNumberFormat="1" applyFont="1" applyFill="1" applyBorder="1" applyAlignment="1">
      <alignment horizontal="left" vertical="center" wrapText="1"/>
    </xf>
    <xf numFmtId="176" fontId="2" fillId="0" borderId="9" xfId="0" applyNumberFormat="1" applyFont="1" applyBorder="1" applyAlignment="1">
      <alignment vertical="center"/>
    </xf>
    <xf numFmtId="176" fontId="2" fillId="0" borderId="9" xfId="0" applyNumberFormat="1" applyFont="1" applyBorder="1" applyAlignment="1">
      <alignment vertical="center"/>
    </xf>
    <xf numFmtId="0" fontId="1"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1" fillId="0" borderId="9" xfId="0" applyFont="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9" fillId="0" borderId="9" xfId="0" applyFont="1" applyBorder="1" applyAlignment="1">
      <alignment vertical="center"/>
    </xf>
    <xf numFmtId="0" fontId="2" fillId="0" borderId="9" xfId="0" applyFont="1" applyBorder="1" applyAlignment="1">
      <alignment vertical="center"/>
    </xf>
    <xf numFmtId="0" fontId="1" fillId="0" borderId="9" xfId="0" applyFont="1" applyBorder="1" applyAlignment="1">
      <alignment vertical="center"/>
    </xf>
    <xf numFmtId="0" fontId="2" fillId="0" borderId="9" xfId="0" applyFont="1" applyBorder="1" applyAlignment="1">
      <alignment vertical="center"/>
    </xf>
    <xf numFmtId="49" fontId="3" fillId="0" borderId="0" xfId="0" applyNumberFormat="1" applyFont="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vertical="center"/>
    </xf>
    <xf numFmtId="0" fontId="2" fillId="0" borderId="9" xfId="0" applyFont="1" applyBorder="1" applyAlignment="1">
      <alignment vertical="center"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center" vertical="center"/>
    </xf>
    <xf numFmtId="0" fontId="2" fillId="0" borderId="9" xfId="0" applyFont="1" applyBorder="1" applyAlignment="1">
      <alignment horizontal="center" vertical="center" wrapText="1"/>
    </xf>
    <xf numFmtId="176" fontId="3" fillId="0" borderId="9" xfId="0" applyNumberFormat="1" applyFont="1" applyFill="1" applyBorder="1" applyAlignment="1">
      <alignment horizontal="center" vertical="center"/>
    </xf>
    <xf numFmtId="0" fontId="35" fillId="0" borderId="9" xfId="0" applyFont="1" applyBorder="1" applyAlignment="1">
      <alignment horizontal="center" vertical="center"/>
    </xf>
    <xf numFmtId="0" fontId="2" fillId="0" borderId="9" xfId="0" applyFont="1" applyBorder="1" applyAlignment="1">
      <alignment horizontal="left" vertical="center"/>
    </xf>
    <xf numFmtId="0" fontId="35" fillId="0" borderId="9" xfId="0" applyFont="1" applyBorder="1" applyAlignment="1">
      <alignment horizontal="center" vertical="center"/>
    </xf>
    <xf numFmtId="0" fontId="35" fillId="0" borderId="9" xfId="0" applyFont="1" applyBorder="1"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left" vertical="center" wrapText="1"/>
    </xf>
    <xf numFmtId="0" fontId="2" fillId="0" borderId="9" xfId="0" applyFont="1" applyBorder="1" applyAlignment="1">
      <alignment vertical="center" wrapText="1"/>
    </xf>
    <xf numFmtId="0" fontId="2" fillId="0" borderId="9" xfId="105" applyNumberFormat="1" applyFont="1" applyFill="1" applyBorder="1" applyAlignment="1">
      <alignment horizontal="center" vertical="center" wrapText="1"/>
    </xf>
    <xf numFmtId="0" fontId="2" fillId="0" borderId="9" xfId="106" applyNumberFormat="1" applyFont="1" applyFill="1" applyBorder="1" applyAlignment="1">
      <alignment horizontal="center" vertical="center"/>
    </xf>
    <xf numFmtId="0" fontId="10" fillId="0" borderId="9" xfId="148" applyNumberFormat="1" applyFont="1" applyFill="1" applyBorder="1" applyAlignment="1">
      <alignment horizontal="center" vertical="center" wrapText="1"/>
      <protection/>
    </xf>
    <xf numFmtId="0" fontId="2" fillId="0" borderId="9"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5" fillId="0" borderId="0" xfId="0" applyFont="1" applyAlignment="1">
      <alignment vertical="center"/>
    </xf>
    <xf numFmtId="0" fontId="2" fillId="0" borderId="9" xfId="0" applyFont="1" applyBorder="1" applyAlignment="1">
      <alignment vertical="center"/>
    </xf>
    <xf numFmtId="0" fontId="1" fillId="0" borderId="9" xfId="0" applyFont="1" applyBorder="1" applyAlignment="1">
      <alignment horizontal="left" vertical="center"/>
    </xf>
    <xf numFmtId="0" fontId="10" fillId="0" borderId="9" xfId="106" applyNumberFormat="1" applyFont="1" applyFill="1" applyBorder="1" applyAlignment="1">
      <alignment horizontal="center"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1" fillId="0" borderId="9" xfId="0" applyFont="1" applyBorder="1" applyAlignment="1">
      <alignment horizontal="left" vertical="center" wrapText="1"/>
    </xf>
    <xf numFmtId="0" fontId="2" fillId="0" borderId="9" xfId="0" applyFont="1" applyFill="1" applyBorder="1" applyAlignment="1">
      <alignment horizontal="center" vertical="center"/>
    </xf>
    <xf numFmtId="0" fontId="35" fillId="0" borderId="9" xfId="0" applyFont="1" applyBorder="1" applyAlignment="1">
      <alignment vertical="center"/>
    </xf>
    <xf numFmtId="176" fontId="2" fillId="0" borderId="9" xfId="0" applyNumberFormat="1" applyFont="1" applyBorder="1" applyAlignment="1">
      <alignment vertical="center"/>
    </xf>
    <xf numFmtId="176" fontId="1" fillId="0" borderId="9" xfId="0" applyNumberFormat="1" applyFont="1" applyFill="1" applyBorder="1" applyAlignment="1">
      <alignment horizontal="center" vertical="center"/>
    </xf>
    <xf numFmtId="0" fontId="2" fillId="0" borderId="9" xfId="106" applyNumberFormat="1" applyFont="1" applyFill="1" applyBorder="1" applyAlignment="1">
      <alignment horizontal="left" vertical="center"/>
    </xf>
    <xf numFmtId="0" fontId="2" fillId="0" borderId="9" xfId="106" applyNumberFormat="1" applyFont="1" applyFill="1" applyBorder="1" applyAlignment="1">
      <alignment horizontal="left" vertical="center" wrapText="1"/>
    </xf>
    <xf numFmtId="0" fontId="2" fillId="0" borderId="9" xfId="100" applyNumberFormat="1" applyFont="1" applyFill="1" applyBorder="1" applyAlignment="1">
      <alignment horizontal="center" vertical="center" wrapText="1"/>
      <protection/>
    </xf>
    <xf numFmtId="0" fontId="0" fillId="0" borderId="11" xfId="0" applyFont="1" applyBorder="1" applyAlignment="1">
      <alignment vertical="center"/>
    </xf>
    <xf numFmtId="0" fontId="36" fillId="0" borderId="0" xfId="0" applyFont="1" applyAlignment="1">
      <alignment vertical="center"/>
    </xf>
    <xf numFmtId="0" fontId="9" fillId="0" borderId="9" xfId="0" applyFont="1" applyBorder="1" applyAlignment="1">
      <alignment vertical="center"/>
    </xf>
    <xf numFmtId="176" fontId="2" fillId="0" borderId="9" xfId="0" applyNumberFormat="1" applyFont="1" applyFill="1" applyBorder="1" applyAlignment="1">
      <alignment horizontal="center" vertical="center"/>
    </xf>
    <xf numFmtId="0" fontId="2"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10" fillId="0" borderId="9" xfId="190" applyNumberFormat="1" applyFont="1" applyFill="1" applyBorder="1" applyAlignment="1">
      <alignment horizontal="center"/>
      <protection/>
    </xf>
    <xf numFmtId="0" fontId="8" fillId="0" borderId="9" xfId="0" applyFont="1" applyBorder="1" applyAlignment="1">
      <alignment vertical="center"/>
    </xf>
    <xf numFmtId="0" fontId="2" fillId="0" borderId="12" xfId="106" applyNumberFormat="1" applyFont="1" applyFill="1" applyBorder="1" applyAlignment="1">
      <alignment horizontal="left" vertical="center"/>
    </xf>
    <xf numFmtId="0" fontId="2" fillId="0" borderId="12" xfId="0" applyFont="1" applyBorder="1" applyAlignment="1">
      <alignment horizontal="center" vertical="center"/>
    </xf>
    <xf numFmtId="0" fontId="10" fillId="0" borderId="9" xfId="191" applyNumberFormat="1" applyFont="1" applyFill="1" applyBorder="1" applyAlignment="1">
      <alignment horizontal="center"/>
      <protection/>
    </xf>
    <xf numFmtId="176" fontId="2" fillId="0" borderId="9" xfId="0" applyNumberFormat="1" applyFont="1" applyFill="1" applyBorder="1" applyAlignment="1">
      <alignment horizontal="center" vertical="center"/>
    </xf>
    <xf numFmtId="0" fontId="2" fillId="0" borderId="9" xfId="0" applyFont="1" applyBorder="1" applyAlignment="1">
      <alignment horizontal="center" vertical="top"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 fillId="0" borderId="0" xfId="0" applyFont="1" applyAlignment="1">
      <alignment vertical="center"/>
    </xf>
  </cellXfs>
  <cellStyles count="198">
    <cellStyle name="Normal" xfId="0"/>
    <cellStyle name="Currency [0]" xfId="15"/>
    <cellStyle name="20% - 强调文字颜色 3" xfId="16"/>
    <cellStyle name="输入" xfId="17"/>
    <cellStyle name="Currency" xfId="18"/>
    <cellStyle name="Comma [0]" xfId="19"/>
    <cellStyle name="40% - 强调文字颜色 3" xfId="20"/>
    <cellStyle name="常规_表2_24" xfId="21"/>
    <cellStyle name="常规_表2_19" xfId="22"/>
    <cellStyle name="@ET_Style?b" xfId="23"/>
    <cellStyle name="差" xfId="24"/>
    <cellStyle name="Comma" xfId="25"/>
    <cellStyle name="60% - 强调文字颜色 3" xfId="26"/>
    <cellStyle name="Hyperlink" xfId="27"/>
    <cellStyle name="Percent" xfId="28"/>
    <cellStyle name="Followed Hyperlink" xfId="29"/>
    <cellStyle name="@ET_Style?sub"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链接单元格" xfId="45"/>
    <cellStyle name="常规_2019年3期通报（2月）_14" xfId="46"/>
    <cellStyle name="20% - 强调文字颜色 6" xfId="47"/>
    <cellStyle name="强调文字颜色 2" xfId="48"/>
    <cellStyle name="汇总" xfId="49"/>
    <cellStyle name="常规_2019年3期通报（2月）_62" xfId="50"/>
    <cellStyle name="常规_2019年3期通报（2月）_57" xfId="51"/>
    <cellStyle name="好" xfId="52"/>
    <cellStyle name="常规_2019年3期通报（2月）_7" xfId="53"/>
    <cellStyle name="适中" xfId="54"/>
    <cellStyle name="常规_表2_38" xfId="55"/>
    <cellStyle name="20% - 强调文字颜色 5" xfId="56"/>
    <cellStyle name="强调文字颜色 1" xfId="57"/>
    <cellStyle name="20% - 强调文字颜色 1" xfId="58"/>
    <cellStyle name="40% - 强调文字颜色 1" xfId="59"/>
    <cellStyle name="常规_表2_22" xfId="60"/>
    <cellStyle name="常规_表2_17" xfId="61"/>
    <cellStyle name="20% - 强调文字颜色 2" xfId="62"/>
    <cellStyle name="40% - 强调文字颜色 2" xfId="63"/>
    <cellStyle name="常规_表2_18" xfId="64"/>
    <cellStyle name="常规_表2_23" xfId="65"/>
    <cellStyle name="强调文字颜色 3" xfId="66"/>
    <cellStyle name="常规_2019年5期通报（5月）" xfId="67"/>
    <cellStyle name="常规_2019年3期通报（2月）_16" xfId="68"/>
    <cellStyle name="常规_2019年3期通报（2月）_21" xfId="69"/>
    <cellStyle name="强调文字颜色 4" xfId="70"/>
    <cellStyle name="20% - 强调文字颜色 4" xfId="71"/>
    <cellStyle name="常规_表2_25" xfId="72"/>
    <cellStyle name="常规_表2_30" xfId="73"/>
    <cellStyle name="40% - 强调文字颜色 4" xfId="74"/>
    <cellStyle name="强调文字颜色 5" xfId="75"/>
    <cellStyle name="常规_表2_31" xfId="76"/>
    <cellStyle name="常规_表2_26" xfId="77"/>
    <cellStyle name="40% - 强调文字颜色 5" xfId="78"/>
    <cellStyle name="60% - 强调文字颜色 5" xfId="79"/>
    <cellStyle name="强调文字颜色 6" xfId="80"/>
    <cellStyle name="常规_表2_32" xfId="81"/>
    <cellStyle name="常规_表2_27" xfId="82"/>
    <cellStyle name="40% - 强调文字颜色 6" xfId="83"/>
    <cellStyle name="60% - 强调文字颜色 6" xfId="84"/>
    <cellStyle name="@ET_Style?var" xfId="85"/>
    <cellStyle name="常规_Sheet1_5" xfId="86"/>
    <cellStyle name="@ET_Style?center" xfId="87"/>
    <cellStyle name="@ET_Style?@page" xfId="88"/>
    <cellStyle name="常规_Sheet1" xfId="89"/>
    <cellStyle name="@ET_Style?h1" xfId="90"/>
    <cellStyle name="@ET_Style?u" xfId="91"/>
    <cellStyle name="@ET_Style?ol" xfId="92"/>
    <cellStyle name="@ET_Style?@font-face" xfId="93"/>
    <cellStyle name="常规_2019年3期通报（2月）_9" xfId="94"/>
    <cellStyle name="@ET_Style?s" xfId="95"/>
    <cellStyle name="@ET_Style?th" xfId="96"/>
    <cellStyle name="@ET_Style?p.p0" xfId="97"/>
    <cellStyle name="常规_Sheet1_1" xfId="98"/>
    <cellStyle name="常规_Sheet1_2" xfId="99"/>
    <cellStyle name="常规_Sheet1_3" xfId="100"/>
    <cellStyle name="常规_Sheet1_4" xfId="101"/>
    <cellStyle name="常规_表2" xfId="102"/>
    <cellStyle name="常规_Sheet1_表2" xfId="103"/>
    <cellStyle name="常规_Sheet1_1_表2" xfId="104"/>
    <cellStyle name="常规_Sheet1_45" xfId="105"/>
    <cellStyle name="常规_Sheet1_16" xfId="106"/>
    <cellStyle name="常规_表2_1" xfId="107"/>
    <cellStyle name="常规_表2_2" xfId="108"/>
    <cellStyle name="常规_表2_3" xfId="109"/>
    <cellStyle name="常规_表2_4" xfId="110"/>
    <cellStyle name="常规_表2_5" xfId="111"/>
    <cellStyle name="常规_表2_6" xfId="112"/>
    <cellStyle name="常规_表2_7" xfId="113"/>
    <cellStyle name="常规_表2_8" xfId="114"/>
    <cellStyle name="常规_表2_9" xfId="115"/>
    <cellStyle name="常规_表2_10" xfId="116"/>
    <cellStyle name="常规_表2_11" xfId="117"/>
    <cellStyle name="常规_表2_12" xfId="118"/>
    <cellStyle name="常规_表2_13" xfId="119"/>
    <cellStyle name="常规_表2_14" xfId="120"/>
    <cellStyle name="常规_表2_15" xfId="121"/>
    <cellStyle name="常规_表2_20" xfId="122"/>
    <cellStyle name="常规_表2_16" xfId="123"/>
    <cellStyle name="常规_表2_21" xfId="124"/>
    <cellStyle name="常规_Sheet1_表2_1" xfId="125"/>
    <cellStyle name="常规_2019年3期通报（2月）_4" xfId="126"/>
    <cellStyle name="常规_Sheet1_1_表2_1" xfId="127"/>
    <cellStyle name="常规_Sheet1_4_表2" xfId="128"/>
    <cellStyle name="常规_表2_33" xfId="129"/>
    <cellStyle name="常规_表2_28" xfId="130"/>
    <cellStyle name="常规_表2_34" xfId="131"/>
    <cellStyle name="常规_表2_29" xfId="132"/>
    <cellStyle name="常规_表2_40" xfId="133"/>
    <cellStyle name="常规_表2_35" xfId="134"/>
    <cellStyle name="常规_表2_41" xfId="135"/>
    <cellStyle name="常规_表2_36" xfId="136"/>
    <cellStyle name="常规_表2_37" xfId="137"/>
    <cellStyle name="常规_表2_39" xfId="138"/>
    <cellStyle name="常规_2019年3期通报（2月）" xfId="139"/>
    <cellStyle name="常规_2019年3期通报（2月）_1" xfId="140"/>
    <cellStyle name="常规_2019年3期通报（2月）_2" xfId="141"/>
    <cellStyle name="常规_2019年3期通报（2月）_3" xfId="142"/>
    <cellStyle name="常规_2019年3期通报（2月）_5" xfId="143"/>
    <cellStyle name="常规_2019年3期通报（2月）_6" xfId="144"/>
    <cellStyle name="常规_2019年3期通报（2月）_8" xfId="145"/>
    <cellStyle name="常规_2019年3期通报（2月）_10" xfId="146"/>
    <cellStyle name="常规_2019年3期通报（2月）_11" xfId="147"/>
    <cellStyle name="常规_2019年3期通报（2月）_12" xfId="148"/>
    <cellStyle name="常规_2019年3期通报（2月）_13" xfId="149"/>
    <cellStyle name="常规_2019年3期通报（2月）_20" xfId="150"/>
    <cellStyle name="常规_2019年3期通报（2月）_15" xfId="151"/>
    <cellStyle name="常规_2019年3期通报（2月）_22" xfId="152"/>
    <cellStyle name="常规_2019年3期通报（2月）_17" xfId="153"/>
    <cellStyle name="常规_2019年3期通报（2月）_23" xfId="154"/>
    <cellStyle name="常规_2019年3期通报（2月）_18" xfId="155"/>
    <cellStyle name="常规_2019年3期通报（2月）_24" xfId="156"/>
    <cellStyle name="常规_2019年3期通报（2月）_19" xfId="157"/>
    <cellStyle name="常规_2019年3期通报（2月）_30" xfId="158"/>
    <cellStyle name="常规_2019年3期通报（2月）_25" xfId="159"/>
    <cellStyle name="常规_2019年3期通报（2月）_31" xfId="160"/>
    <cellStyle name="常规_2019年3期通报（2月）_26" xfId="161"/>
    <cellStyle name="常规_2019年3期通报（2月）_32" xfId="162"/>
    <cellStyle name="常规_2019年3期通报（2月）_27" xfId="163"/>
    <cellStyle name="常规_2019年3期通报（2月）_33" xfId="164"/>
    <cellStyle name="常规_2019年3期通报（2月）_28" xfId="165"/>
    <cellStyle name="常规_2019年3期通报（2月）_34" xfId="166"/>
    <cellStyle name="常规_2019年3期通报（2月）_29" xfId="167"/>
    <cellStyle name="常规_2019年3期通报（2月）_40" xfId="168"/>
    <cellStyle name="常规_2019年3期通报（2月）_35" xfId="169"/>
    <cellStyle name="常规_2019年3期通报（2月）_41" xfId="170"/>
    <cellStyle name="常规_2019年3期通报（2月）_36" xfId="171"/>
    <cellStyle name="常规_2019年5期通报（5月）_1" xfId="172"/>
    <cellStyle name="常规_2019年3期通报（2月）_42" xfId="173"/>
    <cellStyle name="常规_2019年3期通报（2月）_37" xfId="174"/>
    <cellStyle name="常规_2019年3期通报（2月）_43" xfId="175"/>
    <cellStyle name="常规_2019年3期通报（2月）_38" xfId="176"/>
    <cellStyle name="常规_2019年3期通报（2月）_44" xfId="177"/>
    <cellStyle name="常规_2019年3期通报（2月）_39" xfId="178"/>
    <cellStyle name="常规_2019年3期通报（2月）_50" xfId="179"/>
    <cellStyle name="常规_2019年3期通报（2月）_45" xfId="180"/>
    <cellStyle name="常规_2019年3期通报（2月）_51" xfId="181"/>
    <cellStyle name="常规_2019年3期通报（2月）_46" xfId="182"/>
    <cellStyle name="常规_2019年3期通报（2月）_52" xfId="183"/>
    <cellStyle name="常规_2019年3期通报（2月）_47" xfId="184"/>
    <cellStyle name="常规_2019年3期通报（2月）_53" xfId="185"/>
    <cellStyle name="常规_2019年3期通报（2月）_48" xfId="186"/>
    <cellStyle name="常规_2019年3期通报（2月）_54" xfId="187"/>
    <cellStyle name="常规_2019年3期通报（2月）_49" xfId="188"/>
    <cellStyle name="常规_2019年3期通报（2月）_60" xfId="189"/>
    <cellStyle name="常规_2019年3期通报（2月）_55" xfId="190"/>
    <cellStyle name="常规_2019年3期通报（2月）_61" xfId="191"/>
    <cellStyle name="常规_2019年3期通报（2月）_56" xfId="192"/>
    <cellStyle name="常规_2019年3期通报（2月）_63" xfId="193"/>
    <cellStyle name="常规_2019年3期通报（2月）_58" xfId="194"/>
    <cellStyle name="常规_2019年3期通报（2月）_64" xfId="195"/>
    <cellStyle name="常规_2019年3期通报（2月）_59" xfId="196"/>
    <cellStyle name="常规_2019年3期通报（2月）_70" xfId="197"/>
    <cellStyle name="常规_2019年3期通报（2月）_65" xfId="198"/>
    <cellStyle name="常规_2019年3期通报（2月）_71" xfId="199"/>
    <cellStyle name="常规_2019年3期通报（2月）_66" xfId="200"/>
    <cellStyle name="常规_2019年3期通报（2月）_72" xfId="201"/>
    <cellStyle name="常规_2019年3期通报（2月）_67" xfId="202"/>
    <cellStyle name="常规_2019年3期通报（2月）_73" xfId="203"/>
    <cellStyle name="常规_2019年3期通报（2月）_68" xfId="204"/>
    <cellStyle name="常规_2019年3期通报（2月）_74" xfId="205"/>
    <cellStyle name="常规_2019年3期通报（2月）_69" xfId="206"/>
    <cellStyle name="常规_2019年3期通报（2月）_75" xfId="207"/>
    <cellStyle name="常规_2019年3期通报（2月）_76" xfId="208"/>
    <cellStyle name="常规_2019年3期通报（2月）_77" xfId="209"/>
    <cellStyle name="常规_2019年3期通报（2月）_78" xfId="210"/>
    <cellStyle name="常规_2019年7期通报（7月）" xfId="2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0"/>
  <sheetViews>
    <sheetView tabSelected="1" zoomScaleSheetLayoutView="100" workbookViewId="0" topLeftCell="A1">
      <selection activeCell="L213" sqref="L213:O227"/>
    </sheetView>
  </sheetViews>
  <sheetFormatPr defaultColWidth="9.00390625" defaultRowHeight="14.25"/>
  <cols>
    <col min="1" max="1" width="2.625" style="0" customWidth="1"/>
    <col min="2" max="2" width="26.00390625" style="0" customWidth="1"/>
    <col min="3" max="3" width="6.00390625" style="0" customWidth="1"/>
    <col min="4" max="4" width="14.00390625" style="0" customWidth="1"/>
    <col min="5" max="7" width="4.875" style="0" customWidth="1"/>
    <col min="8" max="8" width="7.125" style="0" customWidth="1"/>
    <col min="9" max="9" width="4.875" style="0" customWidth="1"/>
    <col min="10" max="10" width="4.625" style="0" customWidth="1"/>
    <col min="11" max="11" width="7.625" style="0" customWidth="1"/>
    <col min="12" max="12" width="10.25390625" style="0" customWidth="1"/>
    <col min="13" max="13" width="7.50390625" style="0" customWidth="1"/>
    <col min="14" max="14" width="7.125" style="0" customWidth="1"/>
  </cols>
  <sheetData>
    <row r="1" spans="1:11" ht="21">
      <c r="A1" s="24" t="s">
        <v>0</v>
      </c>
      <c r="B1" s="24"/>
      <c r="C1" s="24"/>
      <c r="D1" s="24"/>
      <c r="E1" s="24"/>
      <c r="F1" s="24"/>
      <c r="G1" s="24"/>
      <c r="H1" s="24"/>
      <c r="I1" s="24"/>
      <c r="J1" s="24"/>
      <c r="K1" s="24"/>
    </row>
    <row r="2" spans="1:11" ht="15">
      <c r="A2" s="25" t="s">
        <v>1</v>
      </c>
      <c r="B2" s="25"/>
      <c r="C2" s="25"/>
      <c r="D2" s="25"/>
      <c r="E2" s="25"/>
      <c r="F2" s="25"/>
      <c r="G2" s="25"/>
      <c r="H2" s="25"/>
      <c r="I2" s="25"/>
      <c r="J2" s="25"/>
      <c r="K2" s="25"/>
    </row>
    <row r="3" spans="1:11" ht="7.5" customHeight="1">
      <c r="A3" s="26" t="s">
        <v>2</v>
      </c>
      <c r="B3" s="27" t="s">
        <v>3</v>
      </c>
      <c r="C3" s="27" t="s">
        <v>4</v>
      </c>
      <c r="D3" s="27" t="s">
        <v>5</v>
      </c>
      <c r="E3" s="28" t="s">
        <v>6</v>
      </c>
      <c r="F3" s="28" t="s">
        <v>7</v>
      </c>
      <c r="G3" s="28"/>
      <c r="H3" s="28"/>
      <c r="I3" s="28"/>
      <c r="J3" s="31" t="s">
        <v>8</v>
      </c>
      <c r="K3" s="52"/>
    </row>
    <row r="4" spans="1:11" ht="7.5" customHeight="1">
      <c r="A4" s="29"/>
      <c r="B4" s="27"/>
      <c r="C4" s="27"/>
      <c r="D4" s="27"/>
      <c r="E4" s="30"/>
      <c r="F4" s="30"/>
      <c r="G4" s="28"/>
      <c r="H4" s="28"/>
      <c r="I4" s="28"/>
      <c r="J4" s="31"/>
      <c r="K4" s="52"/>
    </row>
    <row r="5" spans="1:11" ht="34.5" customHeight="1">
      <c r="A5" s="26"/>
      <c r="B5" s="27"/>
      <c r="C5" s="27"/>
      <c r="D5" s="27"/>
      <c r="E5" s="28"/>
      <c r="F5" s="28" t="s">
        <v>9</v>
      </c>
      <c r="G5" s="27" t="s">
        <v>10</v>
      </c>
      <c r="H5" s="31" t="s">
        <v>11</v>
      </c>
      <c r="I5" s="31" t="s">
        <v>12</v>
      </c>
      <c r="J5" s="31"/>
      <c r="K5" s="52"/>
    </row>
    <row r="6" spans="1:11" ht="15" customHeight="1">
      <c r="A6" s="32" t="s">
        <v>13</v>
      </c>
      <c r="B6" s="2" t="s">
        <v>14</v>
      </c>
      <c r="C6" s="32"/>
      <c r="D6" s="32"/>
      <c r="E6" s="33"/>
      <c r="F6" s="33"/>
      <c r="G6" s="34"/>
      <c r="H6" s="35"/>
      <c r="I6" s="35"/>
      <c r="J6" s="35"/>
      <c r="K6" s="53"/>
    </row>
    <row r="7" spans="1:11" ht="15" customHeight="1">
      <c r="A7" s="32">
        <v>1</v>
      </c>
      <c r="B7" s="36" t="s">
        <v>15</v>
      </c>
      <c r="C7" s="32"/>
      <c r="D7" s="32"/>
      <c r="E7" s="33">
        <f aca="true" t="shared" si="0" ref="E7:G7">SUM(E8:E15)</f>
        <v>16</v>
      </c>
      <c r="F7" s="33">
        <f t="shared" si="0"/>
        <v>20</v>
      </c>
      <c r="G7" s="33">
        <f t="shared" si="0"/>
        <v>19</v>
      </c>
      <c r="H7" s="37">
        <f aca="true" t="shared" si="1" ref="H7:H35">G7/E7*100</f>
        <v>118.75</v>
      </c>
      <c r="I7" s="33">
        <f>SUM(I8:I15)</f>
        <v>4</v>
      </c>
      <c r="J7" s="35"/>
      <c r="K7" s="53"/>
    </row>
    <row r="8" spans="1:11" ht="15" customHeight="1">
      <c r="A8" s="10"/>
      <c r="B8" s="7" t="s">
        <v>16</v>
      </c>
      <c r="C8" s="13" t="s">
        <v>17</v>
      </c>
      <c r="D8" s="13" t="s">
        <v>18</v>
      </c>
      <c r="E8" s="17">
        <v>2</v>
      </c>
      <c r="F8" s="17">
        <v>3</v>
      </c>
      <c r="G8" s="13">
        <v>3</v>
      </c>
      <c r="H8" s="37">
        <f t="shared" si="1"/>
        <v>150</v>
      </c>
      <c r="I8" s="33">
        <f>SUM(I9:I16)</f>
        <v>3</v>
      </c>
      <c r="J8" s="49"/>
      <c r="K8" s="54"/>
    </row>
    <row r="9" spans="1:11" s="20" customFormat="1" ht="15" customHeight="1">
      <c r="A9" s="10"/>
      <c r="B9" s="16" t="s">
        <v>19</v>
      </c>
      <c r="C9" s="12" t="s">
        <v>20</v>
      </c>
      <c r="D9" s="12" t="s">
        <v>21</v>
      </c>
      <c r="E9" s="13">
        <v>2</v>
      </c>
      <c r="F9" s="13">
        <v>5</v>
      </c>
      <c r="G9" s="13">
        <v>4</v>
      </c>
      <c r="H9" s="13">
        <f t="shared" si="1"/>
        <v>200</v>
      </c>
      <c r="I9" s="13">
        <f aca="true" t="shared" si="2" ref="I8:I15">F9-G9</f>
        <v>1</v>
      </c>
      <c r="J9" s="49"/>
      <c r="K9" s="55"/>
    </row>
    <row r="10" spans="1:13" ht="15" customHeight="1">
      <c r="A10" s="10"/>
      <c r="B10" s="7" t="s">
        <v>22</v>
      </c>
      <c r="C10" s="13" t="s">
        <v>23</v>
      </c>
      <c r="D10" s="13" t="s">
        <v>24</v>
      </c>
      <c r="E10" s="13">
        <v>2</v>
      </c>
      <c r="F10" s="13">
        <v>2</v>
      </c>
      <c r="G10" s="13">
        <v>2</v>
      </c>
      <c r="H10" s="13">
        <f t="shared" si="1"/>
        <v>100</v>
      </c>
      <c r="I10" s="13">
        <f t="shared" si="2"/>
        <v>0</v>
      </c>
      <c r="J10" s="49"/>
      <c r="K10" s="54"/>
      <c r="L10" s="56"/>
      <c r="M10" s="54"/>
    </row>
    <row r="11" spans="1:11" s="21" customFormat="1" ht="15" customHeight="1">
      <c r="A11" s="10"/>
      <c r="B11" s="16" t="s">
        <v>25</v>
      </c>
      <c r="C11" s="12" t="s">
        <v>26</v>
      </c>
      <c r="D11" s="12" t="s">
        <v>27</v>
      </c>
      <c r="E11" s="13">
        <v>2</v>
      </c>
      <c r="F11" s="13">
        <v>2</v>
      </c>
      <c r="G11" s="13">
        <v>2</v>
      </c>
      <c r="H11" s="13">
        <f t="shared" si="1"/>
        <v>100</v>
      </c>
      <c r="I11" s="13">
        <f t="shared" si="2"/>
        <v>0</v>
      </c>
      <c r="J11" s="49"/>
      <c r="K11" s="57"/>
    </row>
    <row r="12" spans="1:11" ht="15" customHeight="1">
      <c r="A12" s="10"/>
      <c r="B12" s="9" t="s">
        <v>28</v>
      </c>
      <c r="C12" s="13" t="s">
        <v>29</v>
      </c>
      <c r="D12" s="13" t="s">
        <v>30</v>
      </c>
      <c r="E12" s="13">
        <v>2</v>
      </c>
      <c r="F12" s="13">
        <v>2</v>
      </c>
      <c r="G12" s="13">
        <v>2</v>
      </c>
      <c r="H12" s="13">
        <f t="shared" si="1"/>
        <v>100</v>
      </c>
      <c r="I12" s="13">
        <f t="shared" si="2"/>
        <v>0</v>
      </c>
      <c r="J12" s="49"/>
      <c r="K12" s="54"/>
    </row>
    <row r="13" spans="1:11" ht="15" customHeight="1">
      <c r="A13" s="10"/>
      <c r="B13" s="9" t="s">
        <v>31</v>
      </c>
      <c r="C13" s="13" t="s">
        <v>32</v>
      </c>
      <c r="D13" s="13" t="s">
        <v>33</v>
      </c>
      <c r="E13" s="13">
        <v>2</v>
      </c>
      <c r="F13" s="13">
        <v>2</v>
      </c>
      <c r="G13" s="13">
        <v>2</v>
      </c>
      <c r="H13" s="13">
        <f t="shared" si="1"/>
        <v>100</v>
      </c>
      <c r="I13" s="13">
        <f t="shared" si="2"/>
        <v>0</v>
      </c>
      <c r="J13" s="49"/>
      <c r="K13" s="54"/>
    </row>
    <row r="14" spans="1:11" ht="15" customHeight="1">
      <c r="A14" s="10"/>
      <c r="B14" s="9" t="s">
        <v>34</v>
      </c>
      <c r="C14" s="13" t="s">
        <v>35</v>
      </c>
      <c r="D14" s="13" t="s">
        <v>36</v>
      </c>
      <c r="E14" s="13">
        <v>2</v>
      </c>
      <c r="F14" s="13">
        <v>2</v>
      </c>
      <c r="G14" s="13">
        <v>2</v>
      </c>
      <c r="H14" s="13">
        <f t="shared" si="1"/>
        <v>100</v>
      </c>
      <c r="I14" s="13">
        <f t="shared" si="2"/>
        <v>0</v>
      </c>
      <c r="J14" s="49"/>
      <c r="K14" s="54"/>
    </row>
    <row r="15" spans="1:11" ht="24.75" customHeight="1">
      <c r="A15" s="10"/>
      <c r="B15" s="9" t="s">
        <v>37</v>
      </c>
      <c r="C15" s="13" t="s">
        <v>38</v>
      </c>
      <c r="D15" s="38" t="s">
        <v>39</v>
      </c>
      <c r="E15" s="13">
        <v>2</v>
      </c>
      <c r="F15" s="13">
        <v>2</v>
      </c>
      <c r="G15" s="13">
        <v>2</v>
      </c>
      <c r="H15" s="13">
        <f t="shared" si="1"/>
        <v>100</v>
      </c>
      <c r="I15" s="13">
        <f t="shared" si="2"/>
        <v>0</v>
      </c>
      <c r="J15" s="49"/>
      <c r="K15" s="54"/>
    </row>
    <row r="16" spans="1:11" ht="15" customHeight="1">
      <c r="A16" s="32">
        <v>2</v>
      </c>
      <c r="B16" s="36" t="s">
        <v>40</v>
      </c>
      <c r="C16" s="13"/>
      <c r="D16" s="13"/>
      <c r="E16" s="33">
        <f aca="true" t="shared" si="3" ref="E16:G16">SUM(E17:E34)</f>
        <v>72</v>
      </c>
      <c r="F16" s="33">
        <f t="shared" si="3"/>
        <v>57</v>
      </c>
      <c r="G16" s="33">
        <f t="shared" si="3"/>
        <v>55</v>
      </c>
      <c r="H16" s="39">
        <f t="shared" si="1"/>
        <v>76.38888888888889</v>
      </c>
      <c r="I16" s="33">
        <f>SUM(I17:I34)</f>
        <v>2</v>
      </c>
      <c r="J16" s="49"/>
      <c r="K16" s="54"/>
    </row>
    <row r="17" spans="1:11" ht="15" customHeight="1">
      <c r="A17" s="10"/>
      <c r="B17" s="7" t="s">
        <v>41</v>
      </c>
      <c r="C17" s="13" t="s">
        <v>42</v>
      </c>
      <c r="D17" s="13" t="s">
        <v>43</v>
      </c>
      <c r="E17" s="17">
        <v>4</v>
      </c>
      <c r="F17" s="17">
        <v>6</v>
      </c>
      <c r="G17" s="13">
        <v>5</v>
      </c>
      <c r="H17" s="18">
        <f t="shared" si="1"/>
        <v>125</v>
      </c>
      <c r="I17" s="17">
        <f aca="true" t="shared" si="4" ref="I17:I19">F17-G17</f>
        <v>1</v>
      </c>
      <c r="J17" s="49"/>
      <c r="K17" s="54"/>
    </row>
    <row r="18" spans="1:11" ht="15" customHeight="1">
      <c r="A18" s="10"/>
      <c r="B18" s="7" t="s">
        <v>16</v>
      </c>
      <c r="C18" s="13" t="s">
        <v>44</v>
      </c>
      <c r="D18" s="13" t="s">
        <v>45</v>
      </c>
      <c r="E18" s="13">
        <v>4</v>
      </c>
      <c r="F18" s="13">
        <v>4</v>
      </c>
      <c r="G18" s="13">
        <v>4</v>
      </c>
      <c r="H18" s="13">
        <f t="shared" si="1"/>
        <v>100</v>
      </c>
      <c r="I18" s="13">
        <f aca="true" t="shared" si="5" ref="I18:I35">F18-G18</f>
        <v>0</v>
      </c>
      <c r="J18" s="49"/>
      <c r="K18" s="55"/>
    </row>
    <row r="19" spans="1:11" ht="15" customHeight="1">
      <c r="A19" s="10"/>
      <c r="B19" s="7" t="s">
        <v>46</v>
      </c>
      <c r="C19" s="13" t="s">
        <v>47</v>
      </c>
      <c r="D19" s="13" t="s">
        <v>48</v>
      </c>
      <c r="E19" s="13">
        <v>4</v>
      </c>
      <c r="F19" s="13">
        <v>8</v>
      </c>
      <c r="G19" s="13">
        <v>8</v>
      </c>
      <c r="H19" s="13">
        <f t="shared" si="1"/>
        <v>200</v>
      </c>
      <c r="I19" s="13">
        <f t="shared" si="5"/>
        <v>0</v>
      </c>
      <c r="J19" s="49"/>
      <c r="K19" s="54"/>
    </row>
    <row r="20" spans="1:11" ht="15" customHeight="1">
      <c r="A20" s="10"/>
      <c r="B20" s="7" t="s">
        <v>16</v>
      </c>
      <c r="C20" s="13" t="s">
        <v>49</v>
      </c>
      <c r="D20" s="13" t="s">
        <v>50</v>
      </c>
      <c r="E20" s="13">
        <v>4</v>
      </c>
      <c r="F20" s="13">
        <v>0</v>
      </c>
      <c r="G20" s="13">
        <v>0</v>
      </c>
      <c r="H20" s="13">
        <f t="shared" si="1"/>
        <v>0</v>
      </c>
      <c r="I20" s="13">
        <f t="shared" si="5"/>
        <v>0</v>
      </c>
      <c r="J20" s="49"/>
      <c r="K20" s="54"/>
    </row>
    <row r="21" spans="1:11" s="21" customFormat="1" ht="15" customHeight="1">
      <c r="A21" s="10"/>
      <c r="B21" s="9" t="s">
        <v>46</v>
      </c>
      <c r="C21" s="13" t="s">
        <v>51</v>
      </c>
      <c r="D21" s="13" t="s">
        <v>52</v>
      </c>
      <c r="E21" s="13">
        <v>4</v>
      </c>
      <c r="F21" s="13">
        <v>0</v>
      </c>
      <c r="G21" s="13">
        <v>0</v>
      </c>
      <c r="H21" s="13">
        <f t="shared" si="1"/>
        <v>0</v>
      </c>
      <c r="I21" s="13">
        <f t="shared" si="5"/>
        <v>0</v>
      </c>
      <c r="J21" s="49"/>
      <c r="K21" s="57"/>
    </row>
    <row r="22" spans="1:11" s="21" customFormat="1" ht="25.5" customHeight="1">
      <c r="A22" s="10"/>
      <c r="B22" s="7" t="s">
        <v>53</v>
      </c>
      <c r="C22" s="13" t="s">
        <v>54</v>
      </c>
      <c r="D22" s="13" t="s">
        <v>55</v>
      </c>
      <c r="E22" s="13">
        <v>4</v>
      </c>
      <c r="F22" s="13">
        <v>0</v>
      </c>
      <c r="G22" s="13">
        <v>0</v>
      </c>
      <c r="H22" s="13">
        <f t="shared" si="1"/>
        <v>0</v>
      </c>
      <c r="I22" s="13">
        <f t="shared" si="5"/>
        <v>0</v>
      </c>
      <c r="J22" s="49"/>
      <c r="K22" s="57"/>
    </row>
    <row r="23" spans="1:11" ht="21.75" customHeight="1">
      <c r="A23" s="10"/>
      <c r="B23" s="7" t="s">
        <v>56</v>
      </c>
      <c r="C23" s="13" t="s">
        <v>57</v>
      </c>
      <c r="D23" s="13" t="s">
        <v>58</v>
      </c>
      <c r="E23" s="13">
        <v>4</v>
      </c>
      <c r="F23" s="13">
        <v>2</v>
      </c>
      <c r="G23" s="13">
        <v>2</v>
      </c>
      <c r="H23" s="13">
        <f t="shared" si="1"/>
        <v>50</v>
      </c>
      <c r="I23" s="13">
        <f t="shared" si="5"/>
        <v>0</v>
      </c>
      <c r="J23" s="49"/>
      <c r="K23" s="54"/>
    </row>
    <row r="24" spans="1:11" s="21" customFormat="1" ht="24" customHeight="1">
      <c r="A24" s="10"/>
      <c r="B24" s="7" t="s">
        <v>59</v>
      </c>
      <c r="C24" s="13" t="s">
        <v>60</v>
      </c>
      <c r="D24" s="13" t="s">
        <v>61</v>
      </c>
      <c r="E24" s="13">
        <v>4</v>
      </c>
      <c r="F24" s="13">
        <v>0</v>
      </c>
      <c r="G24" s="13">
        <v>0</v>
      </c>
      <c r="H24" s="13">
        <f t="shared" si="1"/>
        <v>0</v>
      </c>
      <c r="I24" s="13">
        <f t="shared" si="5"/>
        <v>0</v>
      </c>
      <c r="J24" s="49"/>
      <c r="K24" s="57"/>
    </row>
    <row r="25" spans="1:11" s="21" customFormat="1" ht="24" customHeight="1">
      <c r="A25" s="10"/>
      <c r="B25" s="7" t="s">
        <v>59</v>
      </c>
      <c r="C25" s="13" t="s">
        <v>62</v>
      </c>
      <c r="D25" s="13" t="s">
        <v>63</v>
      </c>
      <c r="E25" s="17">
        <v>4</v>
      </c>
      <c r="F25" s="17">
        <v>5</v>
      </c>
      <c r="G25" s="13">
        <v>5</v>
      </c>
      <c r="H25" s="18">
        <f t="shared" si="1"/>
        <v>125</v>
      </c>
      <c r="I25" s="17">
        <f t="shared" si="5"/>
        <v>0</v>
      </c>
      <c r="J25" s="49"/>
      <c r="K25" s="57"/>
    </row>
    <row r="26" spans="1:11" s="21" customFormat="1" ht="15" customHeight="1">
      <c r="A26" s="10"/>
      <c r="B26" s="16" t="s">
        <v>19</v>
      </c>
      <c r="C26" s="12" t="s">
        <v>64</v>
      </c>
      <c r="D26" s="12" t="s">
        <v>65</v>
      </c>
      <c r="E26" s="13">
        <v>4</v>
      </c>
      <c r="F26" s="13">
        <v>0</v>
      </c>
      <c r="G26" s="13">
        <v>0</v>
      </c>
      <c r="H26" s="13">
        <f t="shared" si="1"/>
        <v>0</v>
      </c>
      <c r="I26" s="13">
        <f t="shared" si="5"/>
        <v>0</v>
      </c>
      <c r="J26" s="49"/>
      <c r="K26" s="57"/>
    </row>
    <row r="27" spans="1:11" s="21" customFormat="1" ht="15" customHeight="1">
      <c r="A27" s="10"/>
      <c r="B27" s="7" t="s">
        <v>25</v>
      </c>
      <c r="C27" s="13" t="s">
        <v>66</v>
      </c>
      <c r="D27" s="13" t="s">
        <v>67</v>
      </c>
      <c r="E27" s="17">
        <v>4</v>
      </c>
      <c r="F27" s="17">
        <v>6</v>
      </c>
      <c r="G27" s="13">
        <v>6</v>
      </c>
      <c r="H27" s="18">
        <f t="shared" si="1"/>
        <v>150</v>
      </c>
      <c r="I27" s="17">
        <f t="shared" si="5"/>
        <v>0</v>
      </c>
      <c r="J27" s="49"/>
      <c r="K27" s="57"/>
    </row>
    <row r="28" spans="1:11" s="21" customFormat="1" ht="15" customHeight="1">
      <c r="A28" s="10"/>
      <c r="B28" s="7" t="s">
        <v>25</v>
      </c>
      <c r="C28" s="13" t="s">
        <v>68</v>
      </c>
      <c r="D28" s="13" t="s">
        <v>69</v>
      </c>
      <c r="E28" s="13">
        <v>4</v>
      </c>
      <c r="F28" s="13">
        <v>0</v>
      </c>
      <c r="G28" s="13">
        <v>0</v>
      </c>
      <c r="H28" s="13">
        <f t="shared" si="1"/>
        <v>0</v>
      </c>
      <c r="I28" s="13">
        <f t="shared" si="5"/>
        <v>0</v>
      </c>
      <c r="J28" s="49"/>
      <c r="K28" s="57"/>
    </row>
    <row r="29" spans="1:11" s="21" customFormat="1" ht="15" customHeight="1">
      <c r="A29" s="10"/>
      <c r="B29" s="7" t="s">
        <v>70</v>
      </c>
      <c r="C29" s="13" t="s">
        <v>71</v>
      </c>
      <c r="D29" s="13" t="s">
        <v>72</v>
      </c>
      <c r="E29" s="13">
        <v>4</v>
      </c>
      <c r="F29" s="13">
        <v>6</v>
      </c>
      <c r="G29" s="13">
        <v>6</v>
      </c>
      <c r="H29" s="13">
        <f t="shared" si="1"/>
        <v>150</v>
      </c>
      <c r="I29" s="13">
        <f t="shared" si="5"/>
        <v>0</v>
      </c>
      <c r="J29" s="49"/>
      <c r="K29" s="57"/>
    </row>
    <row r="30" spans="1:11" s="21" customFormat="1" ht="15" customHeight="1">
      <c r="A30" s="10"/>
      <c r="B30" s="7" t="s">
        <v>25</v>
      </c>
      <c r="C30" s="13" t="s">
        <v>73</v>
      </c>
      <c r="D30" s="13" t="s">
        <v>74</v>
      </c>
      <c r="E30" s="13">
        <v>4</v>
      </c>
      <c r="F30" s="13">
        <v>7</v>
      </c>
      <c r="G30" s="13">
        <v>6</v>
      </c>
      <c r="H30" s="13">
        <f t="shared" si="1"/>
        <v>150</v>
      </c>
      <c r="I30" s="13">
        <f t="shared" si="5"/>
        <v>1</v>
      </c>
      <c r="J30" s="49"/>
      <c r="K30" s="57"/>
    </row>
    <row r="31" spans="1:11" s="21" customFormat="1" ht="15" customHeight="1">
      <c r="A31" s="10"/>
      <c r="B31" s="9" t="s">
        <v>75</v>
      </c>
      <c r="C31" s="13" t="s">
        <v>76</v>
      </c>
      <c r="D31" s="13" t="s">
        <v>77</v>
      </c>
      <c r="E31" s="13">
        <v>4</v>
      </c>
      <c r="F31" s="13">
        <v>5</v>
      </c>
      <c r="G31" s="13">
        <v>5</v>
      </c>
      <c r="H31" s="13">
        <f t="shared" si="1"/>
        <v>125</v>
      </c>
      <c r="I31" s="13">
        <f t="shared" si="5"/>
        <v>0</v>
      </c>
      <c r="J31" s="49"/>
      <c r="K31" s="57"/>
    </row>
    <row r="32" spans="1:11" s="21" customFormat="1" ht="15" customHeight="1">
      <c r="A32" s="10"/>
      <c r="B32" s="16" t="s">
        <v>78</v>
      </c>
      <c r="C32" s="12" t="s">
        <v>79</v>
      </c>
      <c r="D32" s="12" t="s">
        <v>80</v>
      </c>
      <c r="E32" s="13">
        <v>4</v>
      </c>
      <c r="F32" s="13">
        <v>4</v>
      </c>
      <c r="G32" s="13">
        <v>4</v>
      </c>
      <c r="H32" s="13">
        <f t="shared" si="1"/>
        <v>100</v>
      </c>
      <c r="I32" s="13">
        <f t="shared" si="5"/>
        <v>0</v>
      </c>
      <c r="J32" s="49"/>
      <c r="K32" s="57"/>
    </row>
    <row r="33" spans="1:11" s="20" customFormat="1" ht="15" customHeight="1">
      <c r="A33" s="10"/>
      <c r="B33" s="16" t="s">
        <v>25</v>
      </c>
      <c r="C33" s="12" t="s">
        <v>81</v>
      </c>
      <c r="D33" s="12" t="s">
        <v>82</v>
      </c>
      <c r="E33" s="13">
        <v>4</v>
      </c>
      <c r="F33" s="13">
        <v>0</v>
      </c>
      <c r="G33" s="13">
        <v>0</v>
      </c>
      <c r="H33" s="13">
        <f t="shared" si="1"/>
        <v>0</v>
      </c>
      <c r="I33" s="13">
        <f t="shared" si="5"/>
        <v>0</v>
      </c>
      <c r="J33" s="49"/>
      <c r="K33" s="55"/>
    </row>
    <row r="34" spans="1:11" ht="15" customHeight="1">
      <c r="A34" s="10"/>
      <c r="B34" s="7" t="s">
        <v>25</v>
      </c>
      <c r="C34" s="13" t="s">
        <v>83</v>
      </c>
      <c r="D34" s="13" t="s">
        <v>65</v>
      </c>
      <c r="E34" s="13">
        <v>4</v>
      </c>
      <c r="F34" s="13">
        <v>4</v>
      </c>
      <c r="G34" s="13">
        <v>4</v>
      </c>
      <c r="H34" s="13">
        <f t="shared" si="1"/>
        <v>100</v>
      </c>
      <c r="I34" s="13">
        <f t="shared" si="5"/>
        <v>0</v>
      </c>
      <c r="J34" s="49"/>
      <c r="K34" s="54"/>
    </row>
    <row r="35" spans="1:11" ht="15" customHeight="1">
      <c r="A35" s="32" t="s">
        <v>84</v>
      </c>
      <c r="B35" s="40" t="s">
        <v>85</v>
      </c>
      <c r="C35" s="13"/>
      <c r="D35" s="13"/>
      <c r="E35" s="13"/>
      <c r="F35" s="13"/>
      <c r="G35" s="13"/>
      <c r="H35" s="13"/>
      <c r="I35" s="13"/>
      <c r="J35" s="49"/>
      <c r="K35" s="54"/>
    </row>
    <row r="36" spans="1:11" ht="15" customHeight="1">
      <c r="A36" s="10">
        <v>1</v>
      </c>
      <c r="B36" s="7" t="s">
        <v>15</v>
      </c>
      <c r="C36" s="13"/>
      <c r="D36" s="13"/>
      <c r="E36" s="17">
        <f aca="true" t="shared" si="6" ref="E36:G36">E37+E38+E39+E40+E41+E42+E43+E44+E45+E46</f>
        <v>20</v>
      </c>
      <c r="F36" s="17">
        <f t="shared" si="6"/>
        <v>2</v>
      </c>
      <c r="G36" s="17">
        <f t="shared" si="6"/>
        <v>2</v>
      </c>
      <c r="H36" s="41">
        <f>G36/E36*100</f>
        <v>10</v>
      </c>
      <c r="I36" s="17">
        <f>I37+I38+I39+I40+I41+I42+I43+I44+I45+I46</f>
        <v>0</v>
      </c>
      <c r="J36" s="49"/>
      <c r="K36" s="54"/>
    </row>
    <row r="37" spans="1:11" ht="15" customHeight="1">
      <c r="A37" s="10"/>
      <c r="B37" s="7" t="s">
        <v>86</v>
      </c>
      <c r="C37" s="13" t="s">
        <v>87</v>
      </c>
      <c r="D37" s="13" t="s">
        <v>88</v>
      </c>
      <c r="E37" s="13">
        <v>2</v>
      </c>
      <c r="F37" s="13">
        <v>0</v>
      </c>
      <c r="G37" s="13">
        <v>0</v>
      </c>
      <c r="H37" s="42">
        <f>G37/E37*100</f>
        <v>0</v>
      </c>
      <c r="I37" s="13">
        <f>F37-G37</f>
        <v>0</v>
      </c>
      <c r="J37" s="49"/>
      <c r="K37" s="55"/>
    </row>
    <row r="38" spans="1:11" ht="15" customHeight="1">
      <c r="A38" s="10"/>
      <c r="B38" s="7" t="s">
        <v>89</v>
      </c>
      <c r="C38" s="13" t="s">
        <v>90</v>
      </c>
      <c r="D38" s="13" t="s">
        <v>91</v>
      </c>
      <c r="E38" s="13">
        <v>2</v>
      </c>
      <c r="F38" s="13">
        <v>2</v>
      </c>
      <c r="G38" s="13">
        <v>2</v>
      </c>
      <c r="H38" s="42">
        <f aca="true" t="shared" si="7" ref="H38:H46">G38/E38*100</f>
        <v>100</v>
      </c>
      <c r="I38" s="13">
        <f aca="true" t="shared" si="8" ref="I38:I46">F38-G38</f>
        <v>0</v>
      </c>
      <c r="J38" s="49"/>
      <c r="K38" s="54"/>
    </row>
    <row r="39" spans="1:11" ht="15" customHeight="1">
      <c r="A39" s="10"/>
      <c r="B39" s="7" t="s">
        <v>92</v>
      </c>
      <c r="C39" s="13" t="s">
        <v>93</v>
      </c>
      <c r="D39" s="13" t="s">
        <v>94</v>
      </c>
      <c r="E39" s="13">
        <v>2</v>
      </c>
      <c r="F39" s="13">
        <v>0</v>
      </c>
      <c r="G39" s="13">
        <v>0</v>
      </c>
      <c r="H39" s="42">
        <f t="shared" si="7"/>
        <v>0</v>
      </c>
      <c r="I39" s="13">
        <f t="shared" si="8"/>
        <v>0</v>
      </c>
      <c r="J39" s="49"/>
      <c r="K39" s="54"/>
    </row>
    <row r="40" spans="1:11" s="21" customFormat="1" ht="15" customHeight="1">
      <c r="A40" s="10"/>
      <c r="B40" s="9" t="s">
        <v>95</v>
      </c>
      <c r="C40" s="13" t="s">
        <v>96</v>
      </c>
      <c r="D40" s="13" t="s">
        <v>97</v>
      </c>
      <c r="E40" s="13">
        <v>2</v>
      </c>
      <c r="F40" s="13">
        <v>0</v>
      </c>
      <c r="G40" s="13">
        <v>0</v>
      </c>
      <c r="H40" s="42">
        <f t="shared" si="7"/>
        <v>0</v>
      </c>
      <c r="I40" s="13">
        <f t="shared" si="8"/>
        <v>0</v>
      </c>
      <c r="J40" s="49"/>
      <c r="K40" s="57"/>
    </row>
    <row r="41" spans="1:11" ht="15" customHeight="1">
      <c r="A41" s="10"/>
      <c r="B41" s="7" t="s">
        <v>98</v>
      </c>
      <c r="C41" s="13" t="s">
        <v>99</v>
      </c>
      <c r="D41" s="13" t="s">
        <v>100</v>
      </c>
      <c r="E41" s="17">
        <v>2</v>
      </c>
      <c r="F41" s="17">
        <v>0</v>
      </c>
      <c r="G41" s="13">
        <v>0</v>
      </c>
      <c r="H41" s="42">
        <f t="shared" si="7"/>
        <v>0</v>
      </c>
      <c r="I41" s="13">
        <f t="shared" si="8"/>
        <v>0</v>
      </c>
      <c r="J41" s="49"/>
      <c r="K41" s="54"/>
    </row>
    <row r="42" spans="1:11" ht="15" customHeight="1">
      <c r="A42" s="10"/>
      <c r="B42" s="7" t="s">
        <v>101</v>
      </c>
      <c r="C42" s="13" t="s">
        <v>102</v>
      </c>
      <c r="D42" s="13" t="s">
        <v>103</v>
      </c>
      <c r="E42" s="13">
        <v>2</v>
      </c>
      <c r="F42" s="13">
        <v>0</v>
      </c>
      <c r="G42" s="13">
        <v>0</v>
      </c>
      <c r="H42" s="42">
        <f t="shared" si="7"/>
        <v>0</v>
      </c>
      <c r="I42" s="13">
        <f t="shared" si="8"/>
        <v>0</v>
      </c>
      <c r="J42" s="49"/>
      <c r="K42" s="55"/>
    </row>
    <row r="43" spans="1:11" ht="15" customHeight="1">
      <c r="A43" s="10"/>
      <c r="B43" s="7" t="s">
        <v>104</v>
      </c>
      <c r="C43" s="13" t="s">
        <v>105</v>
      </c>
      <c r="D43" s="13" t="s">
        <v>100</v>
      </c>
      <c r="E43" s="13">
        <v>2</v>
      </c>
      <c r="F43" s="13">
        <v>0</v>
      </c>
      <c r="G43" s="13">
        <v>0</v>
      </c>
      <c r="H43" s="42">
        <f t="shared" si="7"/>
        <v>0</v>
      </c>
      <c r="I43" s="13">
        <f t="shared" si="8"/>
        <v>0</v>
      </c>
      <c r="J43" s="49"/>
      <c r="K43" s="54"/>
    </row>
    <row r="44" spans="1:11" ht="15" customHeight="1">
      <c r="A44" s="10"/>
      <c r="B44" s="7" t="s">
        <v>106</v>
      </c>
      <c r="C44" s="13" t="s">
        <v>107</v>
      </c>
      <c r="D44" s="13" t="s">
        <v>108</v>
      </c>
      <c r="E44" s="17">
        <v>2</v>
      </c>
      <c r="F44" s="17">
        <v>0</v>
      </c>
      <c r="G44" s="13">
        <v>0</v>
      </c>
      <c r="H44" s="42">
        <f t="shared" si="7"/>
        <v>0</v>
      </c>
      <c r="I44" s="13">
        <f t="shared" si="8"/>
        <v>0</v>
      </c>
      <c r="J44" s="49"/>
      <c r="K44" s="54"/>
    </row>
    <row r="45" spans="1:11" ht="15" customHeight="1">
      <c r="A45" s="10"/>
      <c r="B45" s="7" t="s">
        <v>109</v>
      </c>
      <c r="C45" s="13" t="s">
        <v>110</v>
      </c>
      <c r="D45" s="13" t="s">
        <v>111</v>
      </c>
      <c r="E45" s="13">
        <v>2</v>
      </c>
      <c r="F45" s="13">
        <v>0</v>
      </c>
      <c r="G45" s="13">
        <v>0</v>
      </c>
      <c r="H45" s="42">
        <f t="shared" si="7"/>
        <v>0</v>
      </c>
      <c r="I45" s="13">
        <f t="shared" si="8"/>
        <v>0</v>
      </c>
      <c r="J45" s="49"/>
      <c r="K45" s="55"/>
    </row>
    <row r="46" spans="1:11" ht="15" customHeight="1">
      <c r="A46" s="10"/>
      <c r="B46" s="7" t="s">
        <v>112</v>
      </c>
      <c r="C46" s="13" t="s">
        <v>113</v>
      </c>
      <c r="D46" s="13" t="s">
        <v>114</v>
      </c>
      <c r="E46" s="13">
        <v>2</v>
      </c>
      <c r="F46" s="13">
        <v>0</v>
      </c>
      <c r="G46" s="13">
        <v>0</v>
      </c>
      <c r="H46" s="42">
        <f t="shared" si="7"/>
        <v>0</v>
      </c>
      <c r="I46" s="13">
        <f t="shared" si="8"/>
        <v>0</v>
      </c>
      <c r="J46" s="58"/>
      <c r="K46" s="54"/>
    </row>
    <row r="47" spans="1:11" ht="15" customHeight="1">
      <c r="A47" s="32">
        <v>2</v>
      </c>
      <c r="B47" s="2" t="s">
        <v>40</v>
      </c>
      <c r="C47" s="13"/>
      <c r="D47" s="13"/>
      <c r="E47" s="43">
        <f aca="true" t="shared" si="9" ref="E47:G47">SUM(E48:E59)</f>
        <v>48</v>
      </c>
      <c r="F47" s="43">
        <f t="shared" si="9"/>
        <v>5</v>
      </c>
      <c r="G47" s="43">
        <f t="shared" si="9"/>
        <v>5</v>
      </c>
      <c r="H47" s="44">
        <f aca="true" t="shared" si="10" ref="H47:H60">G47/E47*100</f>
        <v>10.416666666666668</v>
      </c>
      <c r="I47" s="43">
        <f>SUM(I48:I59)</f>
        <v>0</v>
      </c>
      <c r="J47" s="59"/>
      <c r="K47" s="60"/>
    </row>
    <row r="48" spans="1:11" ht="15" customHeight="1">
      <c r="A48" s="10"/>
      <c r="B48" s="7" t="s">
        <v>115</v>
      </c>
      <c r="C48" s="13" t="s">
        <v>116</v>
      </c>
      <c r="D48" s="13" t="s">
        <v>117</v>
      </c>
      <c r="E48" s="17">
        <v>4</v>
      </c>
      <c r="F48" s="17">
        <v>0</v>
      </c>
      <c r="G48" s="13">
        <v>0</v>
      </c>
      <c r="H48" s="18">
        <f t="shared" si="10"/>
        <v>0</v>
      </c>
      <c r="I48" s="17">
        <f aca="true" t="shared" si="11" ref="I48:I60">F48-G48</f>
        <v>0</v>
      </c>
      <c r="J48" s="49"/>
      <c r="K48" s="54"/>
    </row>
    <row r="49" spans="1:11" s="21" customFormat="1" ht="15" customHeight="1">
      <c r="A49" s="10"/>
      <c r="B49" s="9" t="s">
        <v>86</v>
      </c>
      <c r="C49" s="13" t="s">
        <v>118</v>
      </c>
      <c r="D49" s="13" t="s">
        <v>119</v>
      </c>
      <c r="E49" s="13">
        <v>4</v>
      </c>
      <c r="F49" s="13">
        <v>0</v>
      </c>
      <c r="G49" s="13">
        <v>0</v>
      </c>
      <c r="H49" s="13">
        <f t="shared" si="10"/>
        <v>0</v>
      </c>
      <c r="I49" s="13">
        <f t="shared" si="11"/>
        <v>0</v>
      </c>
      <c r="J49" s="49"/>
      <c r="K49" s="57"/>
    </row>
    <row r="50" spans="1:11" s="21" customFormat="1" ht="15" customHeight="1">
      <c r="A50" s="10"/>
      <c r="B50" s="9" t="s">
        <v>120</v>
      </c>
      <c r="C50" s="13" t="s">
        <v>121</v>
      </c>
      <c r="D50" s="13" t="s">
        <v>122</v>
      </c>
      <c r="E50" s="13">
        <v>4</v>
      </c>
      <c r="F50" s="13">
        <v>2</v>
      </c>
      <c r="G50" s="13">
        <v>2</v>
      </c>
      <c r="H50" s="13">
        <f t="shared" si="10"/>
        <v>50</v>
      </c>
      <c r="I50" s="13">
        <f t="shared" si="11"/>
        <v>0</v>
      </c>
      <c r="J50" s="49"/>
      <c r="K50" s="57"/>
    </row>
    <row r="51" spans="1:11" s="21" customFormat="1" ht="15" customHeight="1">
      <c r="A51" s="10"/>
      <c r="B51" s="9" t="s">
        <v>120</v>
      </c>
      <c r="C51" s="13" t="s">
        <v>123</v>
      </c>
      <c r="D51" s="13" t="s">
        <v>124</v>
      </c>
      <c r="E51" s="13">
        <v>4</v>
      </c>
      <c r="F51" s="13">
        <v>2</v>
      </c>
      <c r="G51" s="13">
        <v>2</v>
      </c>
      <c r="H51" s="13">
        <f t="shared" si="10"/>
        <v>50</v>
      </c>
      <c r="I51" s="13">
        <f t="shared" si="11"/>
        <v>0</v>
      </c>
      <c r="J51" s="49"/>
      <c r="K51" s="57"/>
    </row>
    <row r="52" spans="1:11" ht="24" customHeight="1">
      <c r="A52" s="10"/>
      <c r="B52" s="7" t="s">
        <v>125</v>
      </c>
      <c r="C52" s="13" t="s">
        <v>126</v>
      </c>
      <c r="D52" s="13" t="s">
        <v>127</v>
      </c>
      <c r="E52" s="13">
        <v>4</v>
      </c>
      <c r="F52" s="13">
        <v>0</v>
      </c>
      <c r="G52" s="13">
        <v>0</v>
      </c>
      <c r="H52" s="13">
        <f t="shared" si="10"/>
        <v>0</v>
      </c>
      <c r="I52" s="13">
        <f t="shared" si="11"/>
        <v>0</v>
      </c>
      <c r="J52" s="49"/>
      <c r="K52" s="54"/>
    </row>
    <row r="53" spans="1:11" s="21" customFormat="1" ht="24" customHeight="1">
      <c r="A53" s="10"/>
      <c r="B53" s="7" t="s">
        <v>128</v>
      </c>
      <c r="C53" s="13" t="s">
        <v>129</v>
      </c>
      <c r="D53" s="13" t="s">
        <v>130</v>
      </c>
      <c r="E53" s="17">
        <v>4</v>
      </c>
      <c r="F53" s="17">
        <v>0</v>
      </c>
      <c r="G53" s="13">
        <v>0</v>
      </c>
      <c r="H53" s="18">
        <f t="shared" si="10"/>
        <v>0</v>
      </c>
      <c r="I53" s="17">
        <f t="shared" si="11"/>
        <v>0</v>
      </c>
      <c r="J53" s="49"/>
      <c r="K53" s="57"/>
    </row>
    <row r="54" spans="1:11" s="20" customFormat="1" ht="15" customHeight="1">
      <c r="A54" s="10"/>
      <c r="B54" s="16" t="s">
        <v>131</v>
      </c>
      <c r="C54" s="12" t="s">
        <v>132</v>
      </c>
      <c r="D54" s="12" t="s">
        <v>133</v>
      </c>
      <c r="E54" s="13">
        <v>4</v>
      </c>
      <c r="F54" s="13">
        <v>0</v>
      </c>
      <c r="G54" s="13">
        <v>0</v>
      </c>
      <c r="H54" s="13">
        <f t="shared" si="10"/>
        <v>0</v>
      </c>
      <c r="I54" s="13">
        <f t="shared" si="11"/>
        <v>0</v>
      </c>
      <c r="J54" s="49"/>
      <c r="K54" s="55"/>
    </row>
    <row r="55" spans="1:11" s="21" customFormat="1" ht="24" customHeight="1">
      <c r="A55" s="10"/>
      <c r="B55" s="7" t="s">
        <v>134</v>
      </c>
      <c r="C55" s="13" t="s">
        <v>135</v>
      </c>
      <c r="D55" s="13" t="s">
        <v>136</v>
      </c>
      <c r="E55" s="13">
        <v>4</v>
      </c>
      <c r="F55" s="13">
        <v>0</v>
      </c>
      <c r="G55" s="13">
        <v>0</v>
      </c>
      <c r="H55" s="13">
        <f t="shared" si="10"/>
        <v>0</v>
      </c>
      <c r="I55" s="13">
        <f t="shared" si="11"/>
        <v>0</v>
      </c>
      <c r="J55" s="49"/>
      <c r="K55" s="57"/>
    </row>
    <row r="56" spans="1:11" ht="15" customHeight="1">
      <c r="A56" s="10"/>
      <c r="B56" s="7" t="s">
        <v>89</v>
      </c>
      <c r="C56" s="13" t="s">
        <v>137</v>
      </c>
      <c r="D56" s="13" t="s">
        <v>138</v>
      </c>
      <c r="E56" s="17">
        <v>4</v>
      </c>
      <c r="F56" s="17">
        <v>1</v>
      </c>
      <c r="G56" s="13">
        <v>1</v>
      </c>
      <c r="H56" s="18">
        <f t="shared" si="10"/>
        <v>25</v>
      </c>
      <c r="I56" s="17">
        <f t="shared" si="11"/>
        <v>0</v>
      </c>
      <c r="J56" s="49"/>
      <c r="K56" s="54"/>
    </row>
    <row r="57" spans="1:11" ht="15" customHeight="1">
      <c r="A57" s="10"/>
      <c r="B57" s="7" t="s">
        <v>92</v>
      </c>
      <c r="C57" s="13" t="s">
        <v>139</v>
      </c>
      <c r="D57" s="13" t="s">
        <v>140</v>
      </c>
      <c r="E57" s="17">
        <v>4</v>
      </c>
      <c r="F57" s="17">
        <v>0</v>
      </c>
      <c r="G57" s="13">
        <v>0</v>
      </c>
      <c r="H57" s="18">
        <f t="shared" si="10"/>
        <v>0</v>
      </c>
      <c r="I57" s="17">
        <f t="shared" si="11"/>
        <v>0</v>
      </c>
      <c r="J57" s="49"/>
      <c r="K57" s="54"/>
    </row>
    <row r="58" spans="1:11" ht="15" customHeight="1">
      <c r="A58" s="10"/>
      <c r="B58" s="7" t="s">
        <v>141</v>
      </c>
      <c r="C58" s="13" t="s">
        <v>142</v>
      </c>
      <c r="D58" s="13" t="s">
        <v>143</v>
      </c>
      <c r="E58" s="17">
        <v>4</v>
      </c>
      <c r="F58" s="17">
        <v>0</v>
      </c>
      <c r="G58" s="13">
        <v>0</v>
      </c>
      <c r="H58" s="18">
        <f t="shared" si="10"/>
        <v>0</v>
      </c>
      <c r="I58" s="17">
        <f t="shared" si="11"/>
        <v>0</v>
      </c>
      <c r="J58" s="49"/>
      <c r="K58" s="54"/>
    </row>
    <row r="59" spans="1:11" ht="15" customHeight="1">
      <c r="A59" s="10"/>
      <c r="B59" s="7" t="s">
        <v>144</v>
      </c>
      <c r="C59" s="13" t="s">
        <v>145</v>
      </c>
      <c r="D59" s="13" t="s">
        <v>146</v>
      </c>
      <c r="E59" s="17">
        <v>4</v>
      </c>
      <c r="F59" s="17">
        <v>0</v>
      </c>
      <c r="G59" s="13">
        <v>0</v>
      </c>
      <c r="H59" s="18">
        <f t="shared" si="10"/>
        <v>0</v>
      </c>
      <c r="I59" s="17">
        <f t="shared" si="11"/>
        <v>0</v>
      </c>
      <c r="J59" s="49"/>
      <c r="K59" s="54"/>
    </row>
    <row r="60" spans="1:11" ht="15" customHeight="1">
      <c r="A60" s="1" t="s">
        <v>147</v>
      </c>
      <c r="B60" s="45" t="s">
        <v>148</v>
      </c>
      <c r="C60" s="3"/>
      <c r="D60" s="3"/>
      <c r="E60" s="46"/>
      <c r="F60" s="47"/>
      <c r="G60" s="48"/>
      <c r="H60" s="49"/>
      <c r="I60" s="49"/>
      <c r="J60" s="49"/>
      <c r="K60" s="54"/>
    </row>
    <row r="61" spans="1:11" ht="15" customHeight="1">
      <c r="A61" s="1">
        <v>1</v>
      </c>
      <c r="B61" s="50" t="s">
        <v>15</v>
      </c>
      <c r="C61" s="51"/>
      <c r="D61" s="3"/>
      <c r="E61" s="43">
        <f aca="true" t="shared" si="12" ref="E61:G61">SUM(E62:E70)</f>
        <v>18</v>
      </c>
      <c r="F61" s="43">
        <f t="shared" si="12"/>
        <v>21</v>
      </c>
      <c r="G61" s="43">
        <f t="shared" si="12"/>
        <v>18</v>
      </c>
      <c r="H61" s="44">
        <f aca="true" t="shared" si="13" ref="H61:H85">G61/E61*100</f>
        <v>100</v>
      </c>
      <c r="I61" s="61">
        <f aca="true" t="shared" si="14" ref="I61:I85">F61-G61</f>
        <v>3</v>
      </c>
      <c r="J61" s="49"/>
      <c r="K61" s="54"/>
    </row>
    <row r="62" spans="1:11" ht="15" customHeight="1">
      <c r="A62" s="10"/>
      <c r="B62" s="7" t="s">
        <v>149</v>
      </c>
      <c r="C62" s="13" t="s">
        <v>150</v>
      </c>
      <c r="D62" s="13" t="s">
        <v>151</v>
      </c>
      <c r="E62" s="13">
        <v>2</v>
      </c>
      <c r="F62" s="13">
        <v>3</v>
      </c>
      <c r="G62" s="13">
        <v>2</v>
      </c>
      <c r="H62" s="13">
        <f t="shared" si="13"/>
        <v>100</v>
      </c>
      <c r="I62" s="13">
        <f t="shared" si="14"/>
        <v>1</v>
      </c>
      <c r="J62" s="49"/>
      <c r="K62" s="54"/>
    </row>
    <row r="63" spans="1:11" ht="15" customHeight="1">
      <c r="A63" s="10"/>
      <c r="B63" s="9" t="s">
        <v>152</v>
      </c>
      <c r="C63" s="13" t="s">
        <v>153</v>
      </c>
      <c r="D63" s="13" t="s">
        <v>154</v>
      </c>
      <c r="E63" s="13">
        <v>2</v>
      </c>
      <c r="F63" s="13">
        <v>2</v>
      </c>
      <c r="G63" s="13">
        <v>2</v>
      </c>
      <c r="H63" s="13">
        <f t="shared" si="13"/>
        <v>100</v>
      </c>
      <c r="I63" s="13">
        <f t="shared" si="14"/>
        <v>0</v>
      </c>
      <c r="J63" s="49"/>
      <c r="K63" s="54"/>
    </row>
    <row r="64" spans="1:11" ht="15" customHeight="1">
      <c r="A64" s="10"/>
      <c r="B64" s="9" t="s">
        <v>155</v>
      </c>
      <c r="C64" s="13" t="s">
        <v>156</v>
      </c>
      <c r="D64" s="13" t="s">
        <v>30</v>
      </c>
      <c r="E64" s="13">
        <v>2</v>
      </c>
      <c r="F64" s="13">
        <v>2</v>
      </c>
      <c r="G64" s="13">
        <v>2</v>
      </c>
      <c r="H64" s="13">
        <f t="shared" si="13"/>
        <v>100</v>
      </c>
      <c r="I64" s="13">
        <f t="shared" si="14"/>
        <v>0</v>
      </c>
      <c r="J64" s="49"/>
      <c r="K64" s="54"/>
    </row>
    <row r="65" spans="1:11" ht="15" customHeight="1">
      <c r="A65" s="10"/>
      <c r="B65" s="9" t="s">
        <v>157</v>
      </c>
      <c r="C65" s="13" t="s">
        <v>158</v>
      </c>
      <c r="D65" s="13" t="s">
        <v>159</v>
      </c>
      <c r="E65" s="13">
        <v>2</v>
      </c>
      <c r="F65" s="13">
        <v>2</v>
      </c>
      <c r="G65" s="13">
        <v>2</v>
      </c>
      <c r="H65" s="13">
        <f t="shared" si="13"/>
        <v>100</v>
      </c>
      <c r="I65" s="13">
        <f t="shared" si="14"/>
        <v>0</v>
      </c>
      <c r="J65" s="49"/>
      <c r="K65" s="54"/>
    </row>
    <row r="66" spans="1:11" s="21" customFormat="1" ht="15" customHeight="1">
      <c r="A66" s="10"/>
      <c r="B66" s="9" t="s">
        <v>160</v>
      </c>
      <c r="C66" s="13" t="s">
        <v>161</v>
      </c>
      <c r="D66" s="13" t="s">
        <v>162</v>
      </c>
      <c r="E66" s="13">
        <v>2</v>
      </c>
      <c r="F66" s="13">
        <v>2</v>
      </c>
      <c r="G66" s="13">
        <v>2</v>
      </c>
      <c r="H66" s="13">
        <f t="shared" si="13"/>
        <v>100</v>
      </c>
      <c r="I66" s="13">
        <f t="shared" si="14"/>
        <v>0</v>
      </c>
      <c r="J66" s="49"/>
      <c r="K66" s="57"/>
    </row>
    <row r="67" spans="1:11" ht="15" customHeight="1">
      <c r="A67" s="10"/>
      <c r="B67" s="7" t="s">
        <v>163</v>
      </c>
      <c r="C67" s="13" t="s">
        <v>164</v>
      </c>
      <c r="D67" s="13" t="s">
        <v>162</v>
      </c>
      <c r="E67" s="17">
        <v>2</v>
      </c>
      <c r="F67" s="17">
        <v>1</v>
      </c>
      <c r="G67" s="13">
        <v>1</v>
      </c>
      <c r="H67" s="18">
        <f t="shared" si="13"/>
        <v>50</v>
      </c>
      <c r="I67" s="17">
        <f t="shared" si="14"/>
        <v>0</v>
      </c>
      <c r="J67" s="49"/>
      <c r="K67" s="54"/>
    </row>
    <row r="68" spans="1:11" ht="15" customHeight="1">
      <c r="A68" s="10"/>
      <c r="B68" s="7" t="s">
        <v>165</v>
      </c>
      <c r="C68" s="13" t="s">
        <v>166</v>
      </c>
      <c r="D68" s="13" t="s">
        <v>103</v>
      </c>
      <c r="E68" s="13">
        <v>2</v>
      </c>
      <c r="F68" s="13">
        <v>3</v>
      </c>
      <c r="G68" s="13">
        <v>2</v>
      </c>
      <c r="H68" s="13">
        <f t="shared" si="13"/>
        <v>100</v>
      </c>
      <c r="I68" s="13">
        <f t="shared" si="14"/>
        <v>1</v>
      </c>
      <c r="J68" s="49"/>
      <c r="K68" s="55"/>
    </row>
    <row r="69" spans="1:11" ht="15" customHeight="1">
      <c r="A69" s="10"/>
      <c r="B69" s="7" t="s">
        <v>167</v>
      </c>
      <c r="C69" s="13" t="s">
        <v>168</v>
      </c>
      <c r="D69" s="13" t="s">
        <v>24</v>
      </c>
      <c r="E69" s="13">
        <v>2</v>
      </c>
      <c r="F69" s="13">
        <v>3</v>
      </c>
      <c r="G69" s="13">
        <v>2</v>
      </c>
      <c r="H69" s="13">
        <f t="shared" si="13"/>
        <v>100</v>
      </c>
      <c r="I69" s="13">
        <f t="shared" si="14"/>
        <v>1</v>
      </c>
      <c r="J69" s="49"/>
      <c r="K69" s="54"/>
    </row>
    <row r="70" spans="1:11" ht="15" customHeight="1">
      <c r="A70" s="10"/>
      <c r="B70" s="7" t="s">
        <v>169</v>
      </c>
      <c r="C70" s="13" t="s">
        <v>170</v>
      </c>
      <c r="D70" s="13" t="s">
        <v>171</v>
      </c>
      <c r="E70" s="13">
        <v>2</v>
      </c>
      <c r="F70" s="13">
        <v>3</v>
      </c>
      <c r="G70" s="13">
        <v>3</v>
      </c>
      <c r="H70" s="13">
        <f t="shared" si="13"/>
        <v>150</v>
      </c>
      <c r="I70" s="13">
        <f t="shared" si="14"/>
        <v>0</v>
      </c>
      <c r="J70" s="49"/>
      <c r="K70" s="54"/>
    </row>
    <row r="71" spans="1:11" s="21" customFormat="1" ht="15" customHeight="1">
      <c r="A71" s="1">
        <v>2</v>
      </c>
      <c r="B71" s="2" t="s">
        <v>40</v>
      </c>
      <c r="C71" s="62"/>
      <c r="D71" s="62"/>
      <c r="E71" s="4">
        <f aca="true" t="shared" si="15" ref="E71:G71">SUM(E72:E85)</f>
        <v>56</v>
      </c>
      <c r="F71" s="4">
        <f t="shared" si="15"/>
        <v>60</v>
      </c>
      <c r="G71" s="4">
        <f t="shared" si="15"/>
        <v>56</v>
      </c>
      <c r="H71" s="63">
        <f t="shared" si="13"/>
        <v>100</v>
      </c>
      <c r="I71" s="4">
        <f t="shared" si="14"/>
        <v>4</v>
      </c>
      <c r="J71" s="49"/>
      <c r="K71" s="57"/>
    </row>
    <row r="72" spans="1:11" s="21" customFormat="1" ht="22.5" customHeight="1">
      <c r="A72" s="10"/>
      <c r="B72" s="16" t="s">
        <v>172</v>
      </c>
      <c r="C72" s="12" t="s">
        <v>173</v>
      </c>
      <c r="D72" s="12" t="s">
        <v>174</v>
      </c>
      <c r="E72" s="13">
        <v>4</v>
      </c>
      <c r="F72" s="13">
        <v>8</v>
      </c>
      <c r="G72" s="13">
        <v>8</v>
      </c>
      <c r="H72" s="13">
        <f t="shared" si="13"/>
        <v>200</v>
      </c>
      <c r="I72" s="13">
        <f t="shared" si="14"/>
        <v>0</v>
      </c>
      <c r="J72" s="49"/>
      <c r="K72" s="57"/>
    </row>
    <row r="73" spans="1:11" ht="15" customHeight="1">
      <c r="A73" s="10"/>
      <c r="B73" s="9" t="s">
        <v>175</v>
      </c>
      <c r="C73" s="13" t="s">
        <v>176</v>
      </c>
      <c r="D73" s="13" t="s">
        <v>177</v>
      </c>
      <c r="E73" s="13">
        <v>4</v>
      </c>
      <c r="F73" s="13">
        <v>0</v>
      </c>
      <c r="G73" s="13">
        <v>0</v>
      </c>
      <c r="H73" s="13">
        <f t="shared" si="13"/>
        <v>0</v>
      </c>
      <c r="I73" s="13">
        <f aca="true" t="shared" si="16" ref="I73:I85">F73-G73</f>
        <v>0</v>
      </c>
      <c r="J73" s="49"/>
      <c r="K73" s="54"/>
    </row>
    <row r="74" spans="1:11" s="22" customFormat="1" ht="24.75" customHeight="1">
      <c r="A74" s="10"/>
      <c r="B74" s="16" t="s">
        <v>178</v>
      </c>
      <c r="C74" s="12" t="s">
        <v>179</v>
      </c>
      <c r="D74" s="12" t="s">
        <v>180</v>
      </c>
      <c r="E74" s="13">
        <v>4</v>
      </c>
      <c r="F74" s="13">
        <v>5</v>
      </c>
      <c r="G74" s="13">
        <v>4</v>
      </c>
      <c r="H74" s="13">
        <f t="shared" si="13"/>
        <v>100</v>
      </c>
      <c r="I74" s="13">
        <f t="shared" si="16"/>
        <v>1</v>
      </c>
      <c r="J74" s="49"/>
      <c r="K74" s="78"/>
    </row>
    <row r="75" spans="1:11" ht="15" customHeight="1">
      <c r="A75" s="10"/>
      <c r="B75" s="9" t="s">
        <v>181</v>
      </c>
      <c r="C75" s="64" t="s">
        <v>182</v>
      </c>
      <c r="D75" s="13" t="s">
        <v>183</v>
      </c>
      <c r="E75" s="13">
        <v>4</v>
      </c>
      <c r="F75" s="13">
        <v>4</v>
      </c>
      <c r="G75" s="13">
        <v>4</v>
      </c>
      <c r="H75" s="13">
        <f t="shared" si="13"/>
        <v>100</v>
      </c>
      <c r="I75" s="13">
        <f t="shared" si="16"/>
        <v>0</v>
      </c>
      <c r="J75" s="49"/>
      <c r="K75" s="54"/>
    </row>
    <row r="76" spans="1:11" ht="15" customHeight="1">
      <c r="A76" s="1"/>
      <c r="B76" s="65" t="s">
        <v>184</v>
      </c>
      <c r="C76" s="3" t="s">
        <v>185</v>
      </c>
      <c r="D76" s="3" t="s">
        <v>186</v>
      </c>
      <c r="E76" s="13">
        <v>4</v>
      </c>
      <c r="F76" s="13">
        <v>4</v>
      </c>
      <c r="G76" s="13">
        <v>4</v>
      </c>
      <c r="H76" s="13">
        <f t="shared" si="13"/>
        <v>100</v>
      </c>
      <c r="I76" s="13">
        <f t="shared" si="16"/>
        <v>0</v>
      </c>
      <c r="J76" s="49"/>
      <c r="K76" s="54"/>
    </row>
    <row r="77" spans="1:11" s="21" customFormat="1" ht="15" customHeight="1">
      <c r="A77" s="1"/>
      <c r="B77" s="65" t="s">
        <v>181</v>
      </c>
      <c r="C77" s="66" t="s">
        <v>187</v>
      </c>
      <c r="D77" s="3" t="s">
        <v>188</v>
      </c>
      <c r="E77" s="13">
        <v>4</v>
      </c>
      <c r="F77" s="13">
        <v>5</v>
      </c>
      <c r="G77" s="13">
        <v>4</v>
      </c>
      <c r="H77" s="13">
        <f t="shared" si="13"/>
        <v>100</v>
      </c>
      <c r="I77" s="13">
        <f t="shared" si="16"/>
        <v>1</v>
      </c>
      <c r="J77" s="49"/>
      <c r="K77" s="57"/>
    </row>
    <row r="78" spans="1:11" ht="15" customHeight="1">
      <c r="A78" s="1"/>
      <c r="B78" s="65" t="s">
        <v>189</v>
      </c>
      <c r="C78" s="67" t="s">
        <v>190</v>
      </c>
      <c r="D78" s="3" t="s">
        <v>191</v>
      </c>
      <c r="E78" s="13">
        <v>4</v>
      </c>
      <c r="F78" s="13">
        <v>6</v>
      </c>
      <c r="G78" s="13">
        <v>4</v>
      </c>
      <c r="H78" s="13">
        <f t="shared" si="13"/>
        <v>100</v>
      </c>
      <c r="I78" s="13">
        <f t="shared" si="16"/>
        <v>2</v>
      </c>
      <c r="J78" s="49"/>
      <c r="K78" s="54"/>
    </row>
    <row r="79" spans="1:11" ht="15" customHeight="1">
      <c r="A79" s="10"/>
      <c r="B79" s="7" t="s">
        <v>192</v>
      </c>
      <c r="C79" s="13" t="s">
        <v>193</v>
      </c>
      <c r="D79" s="13" t="s">
        <v>194</v>
      </c>
      <c r="E79" s="13">
        <v>4</v>
      </c>
      <c r="F79" s="13">
        <v>6</v>
      </c>
      <c r="G79" s="13">
        <v>6</v>
      </c>
      <c r="H79" s="13">
        <f t="shared" si="13"/>
        <v>150</v>
      </c>
      <c r="I79" s="13">
        <f t="shared" si="16"/>
        <v>0</v>
      </c>
      <c r="J79" s="49"/>
      <c r="K79" s="54"/>
    </row>
    <row r="80" spans="1:11" s="21" customFormat="1" ht="15" customHeight="1">
      <c r="A80" s="10"/>
      <c r="B80" s="9" t="s">
        <v>195</v>
      </c>
      <c r="C80" s="64" t="s">
        <v>196</v>
      </c>
      <c r="D80" s="13" t="s">
        <v>197</v>
      </c>
      <c r="E80" s="13">
        <v>4</v>
      </c>
      <c r="F80" s="13">
        <v>4</v>
      </c>
      <c r="G80" s="13">
        <v>4</v>
      </c>
      <c r="H80" s="13">
        <f t="shared" si="13"/>
        <v>100</v>
      </c>
      <c r="I80" s="13">
        <f t="shared" si="16"/>
        <v>0</v>
      </c>
      <c r="J80" s="49"/>
      <c r="K80" s="57"/>
    </row>
    <row r="81" spans="1:11" ht="15" customHeight="1">
      <c r="A81" s="10"/>
      <c r="B81" s="9" t="s">
        <v>163</v>
      </c>
      <c r="C81" s="13" t="s">
        <v>198</v>
      </c>
      <c r="D81" s="13" t="s">
        <v>199</v>
      </c>
      <c r="E81" s="13">
        <v>4</v>
      </c>
      <c r="F81" s="13">
        <v>4</v>
      </c>
      <c r="G81" s="13">
        <v>4</v>
      </c>
      <c r="H81" s="13">
        <f t="shared" si="13"/>
        <v>100</v>
      </c>
      <c r="I81" s="13">
        <f t="shared" si="16"/>
        <v>0</v>
      </c>
      <c r="J81" s="49"/>
      <c r="K81" s="54"/>
    </row>
    <row r="82" spans="1:11" ht="15" customHeight="1">
      <c r="A82" s="10"/>
      <c r="B82" s="9" t="s">
        <v>200</v>
      </c>
      <c r="C82" s="13" t="s">
        <v>201</v>
      </c>
      <c r="D82" s="13" t="s">
        <v>202</v>
      </c>
      <c r="E82" s="13">
        <v>4</v>
      </c>
      <c r="F82" s="13">
        <v>4</v>
      </c>
      <c r="G82" s="13">
        <v>4</v>
      </c>
      <c r="H82" s="13">
        <f t="shared" si="13"/>
        <v>100</v>
      </c>
      <c r="I82" s="13">
        <f t="shared" si="16"/>
        <v>0</v>
      </c>
      <c r="J82" s="49"/>
      <c r="K82" s="54"/>
    </row>
    <row r="83" spans="1:11" ht="15" customHeight="1">
      <c r="A83" s="10"/>
      <c r="B83" s="9" t="s">
        <v>203</v>
      </c>
      <c r="C83" s="13" t="s">
        <v>204</v>
      </c>
      <c r="D83" s="13" t="s">
        <v>205</v>
      </c>
      <c r="E83" s="13">
        <v>4</v>
      </c>
      <c r="F83" s="13">
        <v>4</v>
      </c>
      <c r="G83" s="13">
        <v>4</v>
      </c>
      <c r="H83" s="13">
        <f t="shared" si="13"/>
        <v>100</v>
      </c>
      <c r="I83" s="13">
        <f t="shared" si="16"/>
        <v>0</v>
      </c>
      <c r="J83" s="49"/>
      <c r="K83" s="54"/>
    </row>
    <row r="84" spans="1:11" ht="15" customHeight="1">
      <c r="A84" s="10"/>
      <c r="B84" s="7" t="s">
        <v>203</v>
      </c>
      <c r="C84" s="13" t="s">
        <v>206</v>
      </c>
      <c r="D84" s="13" t="s">
        <v>207</v>
      </c>
      <c r="E84" s="17">
        <v>4</v>
      </c>
      <c r="F84" s="17">
        <v>6</v>
      </c>
      <c r="G84" s="13">
        <v>6</v>
      </c>
      <c r="H84" s="18">
        <f t="shared" si="13"/>
        <v>150</v>
      </c>
      <c r="I84" s="17">
        <f t="shared" si="16"/>
        <v>0</v>
      </c>
      <c r="J84" s="49"/>
      <c r="K84" s="54"/>
    </row>
    <row r="85" spans="1:11" ht="24" customHeight="1">
      <c r="A85" s="10"/>
      <c r="B85" s="7" t="s">
        <v>208</v>
      </c>
      <c r="C85" s="13" t="s">
        <v>209</v>
      </c>
      <c r="D85" s="13" t="s">
        <v>210</v>
      </c>
      <c r="E85" s="13">
        <v>4</v>
      </c>
      <c r="F85" s="13">
        <v>0</v>
      </c>
      <c r="G85" s="13">
        <v>0</v>
      </c>
      <c r="H85" s="13">
        <f t="shared" si="13"/>
        <v>0</v>
      </c>
      <c r="I85" s="13">
        <f t="shared" si="16"/>
        <v>0</v>
      </c>
      <c r="J85" s="49"/>
      <c r="K85" s="54"/>
    </row>
    <row r="86" spans="1:11" s="21" customFormat="1" ht="14.25" customHeight="1">
      <c r="A86" s="68" t="s">
        <v>211</v>
      </c>
      <c r="B86" s="69" t="s">
        <v>212</v>
      </c>
      <c r="C86" s="62"/>
      <c r="D86" s="62"/>
      <c r="E86" s="17"/>
      <c r="F86" s="47"/>
      <c r="G86" s="48"/>
      <c r="H86" s="49"/>
      <c r="I86" s="49"/>
      <c r="J86" s="49"/>
      <c r="K86" s="57"/>
    </row>
    <row r="87" spans="1:11" ht="14.25" customHeight="1">
      <c r="A87" s="1">
        <v>1</v>
      </c>
      <c r="B87" s="50" t="s">
        <v>15</v>
      </c>
      <c r="C87" s="70"/>
      <c r="D87" s="62"/>
      <c r="E87" s="43">
        <f aca="true" t="shared" si="17" ref="E87:G87">SUM(E88:E95)</f>
        <v>16</v>
      </c>
      <c r="F87" s="43">
        <f t="shared" si="17"/>
        <v>32</v>
      </c>
      <c r="G87" s="43">
        <f t="shared" si="17"/>
        <v>31</v>
      </c>
      <c r="H87" s="44">
        <f aca="true" t="shared" si="18" ref="H87:H98">G87/E87*100</f>
        <v>193.75</v>
      </c>
      <c r="I87" s="43">
        <f>SUM(I88:I94)</f>
        <v>1</v>
      </c>
      <c r="J87" s="49"/>
      <c r="K87" s="54"/>
    </row>
    <row r="88" spans="1:11" ht="14.25" customHeight="1">
      <c r="A88" s="10"/>
      <c r="B88" s="7" t="s">
        <v>213</v>
      </c>
      <c r="C88" s="13" t="s">
        <v>214</v>
      </c>
      <c r="D88" s="71" t="s">
        <v>88</v>
      </c>
      <c r="E88" s="13">
        <v>2</v>
      </c>
      <c r="F88" s="13">
        <v>5</v>
      </c>
      <c r="G88" s="13">
        <v>5</v>
      </c>
      <c r="H88" s="13">
        <f t="shared" si="18"/>
        <v>250</v>
      </c>
      <c r="I88" s="13">
        <f>F88-G88</f>
        <v>0</v>
      </c>
      <c r="J88" s="49"/>
      <c r="K88" s="54"/>
    </row>
    <row r="89" spans="1:11" ht="14.25" customHeight="1">
      <c r="A89" s="10"/>
      <c r="B89" s="9" t="s">
        <v>215</v>
      </c>
      <c r="C89" s="13" t="s">
        <v>216</v>
      </c>
      <c r="D89" s="72" t="s">
        <v>217</v>
      </c>
      <c r="E89" s="13">
        <v>2</v>
      </c>
      <c r="F89" s="13">
        <v>4</v>
      </c>
      <c r="G89" s="13">
        <v>4</v>
      </c>
      <c r="H89" s="13">
        <f t="shared" si="18"/>
        <v>200</v>
      </c>
      <c r="I89" s="13">
        <f aca="true" t="shared" si="19" ref="I89:I95">F89-G89</f>
        <v>0</v>
      </c>
      <c r="J89" s="49"/>
      <c r="K89" s="54"/>
    </row>
    <row r="90" spans="1:11" ht="14.25" customHeight="1">
      <c r="A90" s="10"/>
      <c r="B90" s="9" t="s">
        <v>218</v>
      </c>
      <c r="C90" s="13" t="s">
        <v>219</v>
      </c>
      <c r="D90" s="72" t="s">
        <v>94</v>
      </c>
      <c r="E90" s="13">
        <v>2</v>
      </c>
      <c r="F90" s="13">
        <v>6</v>
      </c>
      <c r="G90" s="13">
        <v>6</v>
      </c>
      <c r="H90" s="13">
        <f t="shared" si="18"/>
        <v>300</v>
      </c>
      <c r="I90" s="13">
        <f t="shared" si="19"/>
        <v>0</v>
      </c>
      <c r="J90" s="49"/>
      <c r="K90" s="54"/>
    </row>
    <row r="91" spans="1:11" ht="14.25" customHeight="1">
      <c r="A91" s="10"/>
      <c r="B91" s="9" t="s">
        <v>220</v>
      </c>
      <c r="C91" s="13" t="s">
        <v>221</v>
      </c>
      <c r="D91" s="72" t="s">
        <v>108</v>
      </c>
      <c r="E91" s="13">
        <v>2</v>
      </c>
      <c r="F91" s="13">
        <v>0</v>
      </c>
      <c r="G91" s="13">
        <v>0</v>
      </c>
      <c r="H91" s="13">
        <f t="shared" si="18"/>
        <v>0</v>
      </c>
      <c r="I91" s="13">
        <f t="shared" si="19"/>
        <v>0</v>
      </c>
      <c r="J91" s="49"/>
      <c r="K91" s="54"/>
    </row>
    <row r="92" spans="1:11" ht="14.25" customHeight="1">
      <c r="A92" s="10"/>
      <c r="B92" s="9" t="s">
        <v>222</v>
      </c>
      <c r="C92" s="13" t="s">
        <v>223</v>
      </c>
      <c r="D92" s="72" t="s">
        <v>224</v>
      </c>
      <c r="E92" s="13">
        <v>2</v>
      </c>
      <c r="F92" s="13">
        <v>2</v>
      </c>
      <c r="G92" s="13">
        <v>2</v>
      </c>
      <c r="H92" s="13">
        <f t="shared" si="18"/>
        <v>100</v>
      </c>
      <c r="I92" s="13">
        <f t="shared" si="19"/>
        <v>0</v>
      </c>
      <c r="J92" s="49"/>
      <c r="K92" s="54"/>
    </row>
    <row r="93" spans="1:11" ht="14.25" customHeight="1">
      <c r="A93" s="10"/>
      <c r="B93" s="7" t="s">
        <v>225</v>
      </c>
      <c r="C93" s="13" t="s">
        <v>226</v>
      </c>
      <c r="D93" s="71" t="s">
        <v>227</v>
      </c>
      <c r="E93" s="17">
        <v>2</v>
      </c>
      <c r="F93" s="17">
        <v>3</v>
      </c>
      <c r="G93" s="13">
        <v>2</v>
      </c>
      <c r="H93" s="18">
        <f t="shared" si="18"/>
        <v>100</v>
      </c>
      <c r="I93" s="13">
        <f t="shared" si="19"/>
        <v>1</v>
      </c>
      <c r="J93" s="49"/>
      <c r="K93" s="54"/>
    </row>
    <row r="94" spans="1:11" ht="27" customHeight="1">
      <c r="A94" s="10"/>
      <c r="B94" s="7" t="s">
        <v>228</v>
      </c>
      <c r="C94" s="13" t="s">
        <v>229</v>
      </c>
      <c r="D94" s="71" t="s">
        <v>230</v>
      </c>
      <c r="E94" s="13">
        <v>2</v>
      </c>
      <c r="F94" s="13">
        <v>5</v>
      </c>
      <c r="G94" s="13">
        <v>5</v>
      </c>
      <c r="H94" s="13">
        <f t="shared" si="18"/>
        <v>250</v>
      </c>
      <c r="I94" s="13">
        <f t="shared" si="19"/>
        <v>0</v>
      </c>
      <c r="J94" s="49"/>
      <c r="K94" s="55"/>
    </row>
    <row r="95" spans="1:11" ht="14.25" customHeight="1">
      <c r="A95" s="10"/>
      <c r="B95" s="7" t="s">
        <v>231</v>
      </c>
      <c r="C95" s="13" t="s">
        <v>232</v>
      </c>
      <c r="D95" s="71" t="s">
        <v>227</v>
      </c>
      <c r="E95" s="13">
        <v>2</v>
      </c>
      <c r="F95" s="13">
        <v>7</v>
      </c>
      <c r="G95" s="13">
        <v>7</v>
      </c>
      <c r="H95" s="13">
        <f t="shared" si="18"/>
        <v>350</v>
      </c>
      <c r="I95" s="13">
        <f t="shared" si="19"/>
        <v>0</v>
      </c>
      <c r="J95" s="49"/>
      <c r="K95" s="54"/>
    </row>
    <row r="96" spans="1:11" s="21" customFormat="1" ht="14.25" customHeight="1">
      <c r="A96" s="1">
        <v>2</v>
      </c>
      <c r="B96" s="2" t="s">
        <v>40</v>
      </c>
      <c r="C96" s="73"/>
      <c r="D96" s="3"/>
      <c r="E96" s="43">
        <f>SUM(E97:E116)</f>
        <v>80</v>
      </c>
      <c r="F96" s="43">
        <f>SUM(F97:F116)</f>
        <v>188</v>
      </c>
      <c r="G96" s="43">
        <f>SUM(G97:G116)</f>
        <v>180</v>
      </c>
      <c r="H96" s="44">
        <f t="shared" si="18"/>
        <v>225</v>
      </c>
      <c r="I96" s="43">
        <f>SUM(I97:I116)</f>
        <v>8</v>
      </c>
      <c r="J96" s="49"/>
      <c r="K96" s="57"/>
    </row>
    <row r="97" spans="1:11" s="21" customFormat="1" ht="14.25" customHeight="1">
      <c r="A97" s="10"/>
      <c r="B97" s="7" t="s">
        <v>233</v>
      </c>
      <c r="C97" s="74" t="s">
        <v>234</v>
      </c>
      <c r="D97" s="13" t="s">
        <v>235</v>
      </c>
      <c r="E97" s="13">
        <v>4</v>
      </c>
      <c r="F97" s="13">
        <v>15</v>
      </c>
      <c r="G97" s="13">
        <v>14</v>
      </c>
      <c r="H97" s="13">
        <f t="shared" si="18"/>
        <v>350</v>
      </c>
      <c r="I97" s="13">
        <f>F97-G97</f>
        <v>1</v>
      </c>
      <c r="J97" s="49"/>
      <c r="K97" s="57"/>
    </row>
    <row r="98" spans="1:11" s="21" customFormat="1" ht="14.25" customHeight="1">
      <c r="A98" s="10"/>
      <c r="B98" s="11" t="s">
        <v>233</v>
      </c>
      <c r="C98" s="75" t="s">
        <v>236</v>
      </c>
      <c r="D98" s="12" t="s">
        <v>237</v>
      </c>
      <c r="E98" s="13">
        <v>4</v>
      </c>
      <c r="F98" s="13">
        <v>14</v>
      </c>
      <c r="G98" s="13">
        <v>14</v>
      </c>
      <c r="H98" s="13">
        <f t="shared" si="18"/>
        <v>350</v>
      </c>
      <c r="I98" s="13">
        <f>F98-G98</f>
        <v>0</v>
      </c>
      <c r="J98" s="49"/>
      <c r="K98" s="57"/>
    </row>
    <row r="99" spans="1:11" ht="14.25" customHeight="1">
      <c r="A99" s="10"/>
      <c r="B99" s="9" t="s">
        <v>233</v>
      </c>
      <c r="C99" s="74" t="s">
        <v>238</v>
      </c>
      <c r="D99" s="13" t="s">
        <v>239</v>
      </c>
      <c r="E99" s="13">
        <v>4</v>
      </c>
      <c r="F99" s="13">
        <v>0</v>
      </c>
      <c r="G99" s="13">
        <v>0</v>
      </c>
      <c r="H99" s="13">
        <f aca="true" t="shared" si="20" ref="H99:H116">G99/E99*100</f>
        <v>0</v>
      </c>
      <c r="I99" s="13">
        <f aca="true" t="shared" si="21" ref="I99:I116">F99-G99</f>
        <v>0</v>
      </c>
      <c r="J99" s="49"/>
      <c r="K99" s="54"/>
    </row>
    <row r="100" spans="1:11" ht="14.25" customHeight="1">
      <c r="A100" s="10"/>
      <c r="B100" s="9" t="s">
        <v>240</v>
      </c>
      <c r="C100" s="13" t="s">
        <v>241</v>
      </c>
      <c r="D100" s="13" t="s">
        <v>242</v>
      </c>
      <c r="E100" s="13">
        <v>4</v>
      </c>
      <c r="F100" s="13">
        <v>23</v>
      </c>
      <c r="G100" s="13">
        <v>23</v>
      </c>
      <c r="H100" s="13">
        <f t="shared" si="20"/>
        <v>575</v>
      </c>
      <c r="I100" s="13">
        <f t="shared" si="21"/>
        <v>0</v>
      </c>
      <c r="J100" s="49"/>
      <c r="K100" s="54"/>
    </row>
    <row r="101" spans="1:11" ht="14.25" customHeight="1">
      <c r="A101" s="10"/>
      <c r="B101" s="9" t="s">
        <v>243</v>
      </c>
      <c r="C101" s="13" t="s">
        <v>244</v>
      </c>
      <c r="D101" s="13" t="s">
        <v>245</v>
      </c>
      <c r="E101" s="13">
        <v>4</v>
      </c>
      <c r="F101" s="13">
        <v>1</v>
      </c>
      <c r="G101" s="13">
        <v>1</v>
      </c>
      <c r="H101" s="13">
        <f t="shared" si="20"/>
        <v>25</v>
      </c>
      <c r="I101" s="13">
        <f t="shared" si="21"/>
        <v>0</v>
      </c>
      <c r="J101" s="49"/>
      <c r="K101" s="54"/>
    </row>
    <row r="102" spans="1:11" s="21" customFormat="1" ht="14.25" customHeight="1">
      <c r="A102" s="10"/>
      <c r="B102" s="7" t="s">
        <v>175</v>
      </c>
      <c r="C102" s="74" t="s">
        <v>246</v>
      </c>
      <c r="D102" s="13" t="s">
        <v>247</v>
      </c>
      <c r="E102" s="17">
        <v>4</v>
      </c>
      <c r="F102" s="17">
        <v>18</v>
      </c>
      <c r="G102" s="13">
        <v>18</v>
      </c>
      <c r="H102" s="13">
        <f t="shared" si="20"/>
        <v>450</v>
      </c>
      <c r="I102" s="17">
        <f t="shared" si="21"/>
        <v>0</v>
      </c>
      <c r="J102" s="49"/>
      <c r="K102" s="57"/>
    </row>
    <row r="103" spans="1:11" s="21" customFormat="1" ht="14.25" customHeight="1">
      <c r="A103" s="10"/>
      <c r="B103" s="7" t="s">
        <v>175</v>
      </c>
      <c r="C103" s="13" t="s">
        <v>248</v>
      </c>
      <c r="D103" s="13" t="s">
        <v>249</v>
      </c>
      <c r="E103" s="13">
        <v>4</v>
      </c>
      <c r="F103" s="13">
        <v>17</v>
      </c>
      <c r="G103" s="13">
        <v>16</v>
      </c>
      <c r="H103" s="13">
        <f t="shared" si="20"/>
        <v>400</v>
      </c>
      <c r="I103" s="13">
        <f t="shared" si="21"/>
        <v>1</v>
      </c>
      <c r="J103" s="49"/>
      <c r="K103" s="57"/>
    </row>
    <row r="104" spans="1:11" ht="14.25" customHeight="1">
      <c r="A104" s="10"/>
      <c r="B104" s="7" t="s">
        <v>175</v>
      </c>
      <c r="C104" s="13" t="s">
        <v>250</v>
      </c>
      <c r="D104" s="13" t="s">
        <v>251</v>
      </c>
      <c r="E104" s="13">
        <v>4</v>
      </c>
      <c r="F104" s="13">
        <v>0</v>
      </c>
      <c r="G104" s="13">
        <v>0</v>
      </c>
      <c r="H104" s="13">
        <f t="shared" si="20"/>
        <v>0</v>
      </c>
      <c r="I104" s="13">
        <f t="shared" si="21"/>
        <v>0</v>
      </c>
      <c r="J104" s="49"/>
      <c r="K104" s="54"/>
    </row>
    <row r="105" spans="1:11" s="21" customFormat="1" ht="14.25" customHeight="1">
      <c r="A105" s="10"/>
      <c r="B105" s="16" t="s">
        <v>175</v>
      </c>
      <c r="C105" s="12" t="s">
        <v>252</v>
      </c>
      <c r="D105" s="12" t="s">
        <v>253</v>
      </c>
      <c r="E105" s="13">
        <v>4</v>
      </c>
      <c r="F105" s="13">
        <v>16</v>
      </c>
      <c r="G105" s="13">
        <v>16</v>
      </c>
      <c r="H105" s="13">
        <f t="shared" si="20"/>
        <v>400</v>
      </c>
      <c r="I105" s="13">
        <f t="shared" si="21"/>
        <v>0</v>
      </c>
      <c r="J105" s="49"/>
      <c r="K105" s="57"/>
    </row>
    <row r="106" spans="1:11" s="21" customFormat="1" ht="14.25" customHeight="1">
      <c r="A106" s="10"/>
      <c r="B106" s="9" t="s">
        <v>175</v>
      </c>
      <c r="C106" s="74" t="s">
        <v>254</v>
      </c>
      <c r="D106" s="13" t="s">
        <v>255</v>
      </c>
      <c r="E106" s="13">
        <v>4</v>
      </c>
      <c r="F106" s="13">
        <v>0</v>
      </c>
      <c r="G106" s="13">
        <v>0</v>
      </c>
      <c r="H106" s="13">
        <f t="shared" si="20"/>
        <v>0</v>
      </c>
      <c r="I106" s="13">
        <f t="shared" si="21"/>
        <v>0</v>
      </c>
      <c r="J106" s="49"/>
      <c r="K106" s="57"/>
    </row>
    <row r="107" spans="1:11" ht="14.25" customHeight="1">
      <c r="A107" s="10"/>
      <c r="B107" s="9" t="s">
        <v>175</v>
      </c>
      <c r="C107" s="13" t="s">
        <v>256</v>
      </c>
      <c r="D107" s="13" t="s">
        <v>257</v>
      </c>
      <c r="E107" s="13">
        <v>4</v>
      </c>
      <c r="F107" s="13">
        <v>0</v>
      </c>
      <c r="G107" s="13">
        <v>0</v>
      </c>
      <c r="H107" s="13">
        <f t="shared" si="20"/>
        <v>0</v>
      </c>
      <c r="I107" s="13">
        <f t="shared" si="21"/>
        <v>0</v>
      </c>
      <c r="J107" s="49"/>
      <c r="K107" s="54"/>
    </row>
    <row r="108" spans="1:11" ht="14.25" customHeight="1">
      <c r="A108" s="10"/>
      <c r="B108" s="9" t="s">
        <v>218</v>
      </c>
      <c r="C108" s="74" t="s">
        <v>258</v>
      </c>
      <c r="D108" s="13" t="s">
        <v>259</v>
      </c>
      <c r="E108" s="13">
        <v>4</v>
      </c>
      <c r="F108" s="13">
        <v>0</v>
      </c>
      <c r="G108" s="13">
        <v>0</v>
      </c>
      <c r="H108" s="13">
        <f t="shared" si="20"/>
        <v>0</v>
      </c>
      <c r="I108" s="13">
        <f t="shared" si="21"/>
        <v>0</v>
      </c>
      <c r="J108" s="49"/>
      <c r="K108" s="54"/>
    </row>
    <row r="109" spans="1:11" ht="14.25" customHeight="1">
      <c r="A109" s="10"/>
      <c r="B109" s="9" t="s">
        <v>218</v>
      </c>
      <c r="C109" s="13" t="s">
        <v>260</v>
      </c>
      <c r="D109" s="13" t="s">
        <v>261</v>
      </c>
      <c r="E109" s="13">
        <v>4</v>
      </c>
      <c r="F109" s="13">
        <v>11</v>
      </c>
      <c r="G109" s="13">
        <v>10</v>
      </c>
      <c r="H109" s="13">
        <f t="shared" si="20"/>
        <v>250</v>
      </c>
      <c r="I109" s="13">
        <f t="shared" si="21"/>
        <v>1</v>
      </c>
      <c r="J109" s="49"/>
      <c r="K109" s="54"/>
    </row>
    <row r="110" spans="1:11" ht="14.25" customHeight="1">
      <c r="A110" s="10"/>
      <c r="B110" s="7" t="s">
        <v>218</v>
      </c>
      <c r="C110" s="13" t="s">
        <v>262</v>
      </c>
      <c r="D110" s="13" t="s">
        <v>263</v>
      </c>
      <c r="E110" s="17">
        <v>4</v>
      </c>
      <c r="F110" s="17">
        <v>2</v>
      </c>
      <c r="G110" s="13">
        <v>2</v>
      </c>
      <c r="H110" s="13">
        <f t="shared" si="20"/>
        <v>50</v>
      </c>
      <c r="I110" s="17">
        <f t="shared" si="21"/>
        <v>0</v>
      </c>
      <c r="J110" s="49"/>
      <c r="K110" s="54"/>
    </row>
    <row r="111" spans="1:11" ht="14.25" customHeight="1">
      <c r="A111" s="10"/>
      <c r="B111" s="7" t="s">
        <v>220</v>
      </c>
      <c r="C111" s="13" t="s">
        <v>264</v>
      </c>
      <c r="D111" s="13" t="s">
        <v>265</v>
      </c>
      <c r="E111" s="13">
        <v>4</v>
      </c>
      <c r="F111" s="13">
        <v>11</v>
      </c>
      <c r="G111" s="13">
        <v>10</v>
      </c>
      <c r="H111" s="13">
        <f t="shared" si="20"/>
        <v>250</v>
      </c>
      <c r="I111" s="13">
        <f t="shared" si="21"/>
        <v>1</v>
      </c>
      <c r="J111" s="49"/>
      <c r="K111" s="55"/>
    </row>
    <row r="112" spans="1:11" ht="14.25" customHeight="1">
      <c r="A112" s="10"/>
      <c r="B112" s="7" t="s">
        <v>220</v>
      </c>
      <c r="C112" s="13" t="s">
        <v>266</v>
      </c>
      <c r="D112" s="13" t="s">
        <v>267</v>
      </c>
      <c r="E112" s="13">
        <v>4</v>
      </c>
      <c r="F112" s="13">
        <v>32</v>
      </c>
      <c r="G112" s="13">
        <v>29</v>
      </c>
      <c r="H112" s="13">
        <f t="shared" si="20"/>
        <v>725</v>
      </c>
      <c r="I112" s="13">
        <f t="shared" si="21"/>
        <v>3</v>
      </c>
      <c r="J112" s="49"/>
      <c r="K112" s="54"/>
    </row>
    <row r="113" spans="1:11" s="21" customFormat="1" ht="14.25" customHeight="1">
      <c r="A113" s="10"/>
      <c r="B113" s="7" t="s">
        <v>220</v>
      </c>
      <c r="C113" s="13" t="s">
        <v>268</v>
      </c>
      <c r="D113" s="13" t="s">
        <v>269</v>
      </c>
      <c r="E113" s="13">
        <v>4</v>
      </c>
      <c r="F113" s="13">
        <v>1</v>
      </c>
      <c r="G113" s="13">
        <v>0</v>
      </c>
      <c r="H113" s="13">
        <f t="shared" si="20"/>
        <v>0</v>
      </c>
      <c r="I113" s="13">
        <f t="shared" si="21"/>
        <v>1</v>
      </c>
      <c r="J113" s="49"/>
      <c r="K113" s="57"/>
    </row>
    <row r="114" spans="1:11" ht="14.25" customHeight="1">
      <c r="A114" s="10"/>
      <c r="B114" s="9" t="s">
        <v>225</v>
      </c>
      <c r="C114" s="13" t="s">
        <v>270</v>
      </c>
      <c r="D114" s="13" t="s">
        <v>271</v>
      </c>
      <c r="E114" s="13">
        <v>4</v>
      </c>
      <c r="F114" s="13">
        <v>8</v>
      </c>
      <c r="G114" s="13">
        <v>8</v>
      </c>
      <c r="H114" s="13">
        <f t="shared" si="20"/>
        <v>200</v>
      </c>
      <c r="I114" s="13">
        <f t="shared" si="21"/>
        <v>0</v>
      </c>
      <c r="J114" s="49"/>
      <c r="K114" s="54"/>
    </row>
    <row r="115" spans="1:11" ht="14.25" customHeight="1">
      <c r="A115" s="10"/>
      <c r="B115" s="9" t="s">
        <v>228</v>
      </c>
      <c r="C115" s="13" t="s">
        <v>272</v>
      </c>
      <c r="D115" s="13" t="s">
        <v>273</v>
      </c>
      <c r="E115" s="13">
        <v>4</v>
      </c>
      <c r="F115" s="13">
        <v>7</v>
      </c>
      <c r="G115" s="13">
        <v>7</v>
      </c>
      <c r="H115" s="13">
        <f t="shared" si="20"/>
        <v>175</v>
      </c>
      <c r="I115" s="13">
        <f t="shared" si="21"/>
        <v>0</v>
      </c>
      <c r="J115" s="49"/>
      <c r="K115" s="54"/>
    </row>
    <row r="116" spans="1:11" ht="14.25" customHeight="1">
      <c r="A116" s="10"/>
      <c r="B116" s="9" t="s">
        <v>231</v>
      </c>
      <c r="C116" s="74" t="s">
        <v>274</v>
      </c>
      <c r="D116" s="13" t="s">
        <v>275</v>
      </c>
      <c r="E116" s="13">
        <v>4</v>
      </c>
      <c r="F116" s="13">
        <v>12</v>
      </c>
      <c r="G116" s="13">
        <v>12</v>
      </c>
      <c r="H116" s="13">
        <f t="shared" si="20"/>
        <v>300</v>
      </c>
      <c r="I116" s="13">
        <f t="shared" si="21"/>
        <v>0</v>
      </c>
      <c r="J116" s="49"/>
      <c r="K116" s="54"/>
    </row>
    <row r="117" spans="1:11" s="21" customFormat="1" ht="14.25" customHeight="1">
      <c r="A117" s="76" t="s">
        <v>276</v>
      </c>
      <c r="B117" s="45" t="s">
        <v>277</v>
      </c>
      <c r="C117" s="3"/>
      <c r="D117" s="3"/>
      <c r="E117" s="17"/>
      <c r="F117" s="17"/>
      <c r="G117" s="17"/>
      <c r="H117" s="17"/>
      <c r="I117" s="17"/>
      <c r="J117" s="49"/>
      <c r="K117" s="57"/>
    </row>
    <row r="118" spans="1:11" ht="14.25" customHeight="1">
      <c r="A118" s="1">
        <v>1</v>
      </c>
      <c r="B118" s="50" t="s">
        <v>15</v>
      </c>
      <c r="C118" s="51"/>
      <c r="D118" s="3"/>
      <c r="E118" s="43">
        <f>SUM(E119:E126)</f>
        <v>14</v>
      </c>
      <c r="F118" s="43">
        <f>SUM(F119:F126)</f>
        <v>20</v>
      </c>
      <c r="G118" s="43">
        <f>SUM(G119:G126)</f>
        <v>19</v>
      </c>
      <c r="H118" s="44">
        <f aca="true" t="shared" si="22" ref="H118:H123">G118/E118*100</f>
        <v>135.71428571428572</v>
      </c>
      <c r="I118" s="43">
        <f>SUM(I119:I125)</f>
        <v>1</v>
      </c>
      <c r="J118" s="49"/>
      <c r="K118" s="54"/>
    </row>
    <row r="119" spans="1:11" s="22" customFormat="1" ht="14.25" customHeight="1">
      <c r="A119" s="10"/>
      <c r="B119" s="16" t="s">
        <v>278</v>
      </c>
      <c r="C119" s="12" t="s">
        <v>279</v>
      </c>
      <c r="D119" s="12" t="s">
        <v>21</v>
      </c>
      <c r="E119" s="13"/>
      <c r="F119" s="13"/>
      <c r="G119" s="13"/>
      <c r="H119" s="13"/>
      <c r="I119" s="13"/>
      <c r="J119" s="79" t="s">
        <v>280</v>
      </c>
      <c r="K119" s="78"/>
    </row>
    <row r="120" spans="1:11" s="21" customFormat="1" ht="14.25" customHeight="1">
      <c r="A120" s="10"/>
      <c r="B120" s="9" t="s">
        <v>281</v>
      </c>
      <c r="C120" s="13" t="s">
        <v>282</v>
      </c>
      <c r="D120" s="13" t="s">
        <v>283</v>
      </c>
      <c r="E120" s="13">
        <v>2</v>
      </c>
      <c r="F120" s="13">
        <v>2</v>
      </c>
      <c r="G120" s="13">
        <v>2</v>
      </c>
      <c r="H120" s="13">
        <f t="shared" si="22"/>
        <v>100</v>
      </c>
      <c r="I120" s="13">
        <f aca="true" t="shared" si="23" ref="I119:I126">F120-G120</f>
        <v>0</v>
      </c>
      <c r="J120" s="49"/>
      <c r="K120" s="57"/>
    </row>
    <row r="121" spans="1:11" s="21" customFormat="1" ht="14.25" customHeight="1">
      <c r="A121" s="10"/>
      <c r="B121" s="9" t="s">
        <v>284</v>
      </c>
      <c r="C121" s="13" t="s">
        <v>285</v>
      </c>
      <c r="D121" s="13" t="s">
        <v>24</v>
      </c>
      <c r="E121" s="13">
        <v>2</v>
      </c>
      <c r="F121" s="13">
        <v>7</v>
      </c>
      <c r="G121" s="13">
        <v>6</v>
      </c>
      <c r="H121" s="13">
        <f t="shared" si="22"/>
        <v>300</v>
      </c>
      <c r="I121" s="13">
        <f t="shared" si="23"/>
        <v>1</v>
      </c>
      <c r="J121" s="49"/>
      <c r="K121" s="57"/>
    </row>
    <row r="122" spans="1:11" s="21" customFormat="1" ht="14.25" customHeight="1">
      <c r="A122" s="10"/>
      <c r="B122" s="9" t="s">
        <v>286</v>
      </c>
      <c r="C122" s="13" t="s">
        <v>287</v>
      </c>
      <c r="D122" s="13" t="s">
        <v>33</v>
      </c>
      <c r="E122" s="13">
        <v>2</v>
      </c>
      <c r="F122" s="13">
        <v>3</v>
      </c>
      <c r="G122" s="13">
        <v>3</v>
      </c>
      <c r="H122" s="13">
        <f t="shared" si="22"/>
        <v>150</v>
      </c>
      <c r="I122" s="13">
        <f t="shared" si="23"/>
        <v>0</v>
      </c>
      <c r="J122" s="49"/>
      <c r="K122" s="57"/>
    </row>
    <row r="123" spans="1:11" ht="14.25" customHeight="1">
      <c r="A123" s="10"/>
      <c r="B123" s="9" t="s">
        <v>288</v>
      </c>
      <c r="C123" s="13" t="s">
        <v>289</v>
      </c>
      <c r="D123" s="13" t="s">
        <v>30</v>
      </c>
      <c r="E123" s="13">
        <v>2</v>
      </c>
      <c r="F123" s="13">
        <v>2</v>
      </c>
      <c r="G123" s="13">
        <v>2</v>
      </c>
      <c r="H123" s="13">
        <f t="shared" si="22"/>
        <v>100</v>
      </c>
      <c r="I123" s="13">
        <f t="shared" si="23"/>
        <v>0</v>
      </c>
      <c r="J123" s="49"/>
      <c r="K123" s="54"/>
    </row>
    <row r="124" spans="1:11" ht="14.25" customHeight="1">
      <c r="A124" s="10"/>
      <c r="B124" s="7" t="s">
        <v>290</v>
      </c>
      <c r="C124" s="13" t="s">
        <v>291</v>
      </c>
      <c r="D124" s="13" t="s">
        <v>24</v>
      </c>
      <c r="E124" s="13">
        <v>2</v>
      </c>
      <c r="F124" s="13">
        <v>2</v>
      </c>
      <c r="G124" s="13">
        <v>2</v>
      </c>
      <c r="H124" s="13">
        <f aca="true" t="shared" si="24" ref="H124:H147">G124/E124*100</f>
        <v>100</v>
      </c>
      <c r="I124" s="13">
        <f t="shared" si="23"/>
        <v>0</v>
      </c>
      <c r="J124" s="49"/>
      <c r="K124" s="55"/>
    </row>
    <row r="125" spans="1:11" ht="14.25" customHeight="1">
      <c r="A125" s="10"/>
      <c r="B125" s="7" t="s">
        <v>292</v>
      </c>
      <c r="C125" s="13" t="s">
        <v>293</v>
      </c>
      <c r="D125" s="13" t="s">
        <v>108</v>
      </c>
      <c r="E125" s="13">
        <v>2</v>
      </c>
      <c r="F125" s="13">
        <v>2</v>
      </c>
      <c r="G125" s="13">
        <v>2</v>
      </c>
      <c r="H125" s="13">
        <f t="shared" si="24"/>
        <v>100</v>
      </c>
      <c r="I125" s="13">
        <f t="shared" si="23"/>
        <v>0</v>
      </c>
      <c r="J125" s="49"/>
      <c r="K125" s="54"/>
    </row>
    <row r="126" spans="1:11" ht="24" customHeight="1">
      <c r="A126" s="10"/>
      <c r="B126" s="7" t="s">
        <v>294</v>
      </c>
      <c r="C126" s="13" t="s">
        <v>295</v>
      </c>
      <c r="D126" s="77" t="s">
        <v>296</v>
      </c>
      <c r="E126" s="13">
        <v>2</v>
      </c>
      <c r="F126" s="13">
        <v>2</v>
      </c>
      <c r="G126" s="13">
        <v>2</v>
      </c>
      <c r="H126" s="13">
        <f t="shared" si="24"/>
        <v>100</v>
      </c>
      <c r="I126" s="13">
        <f t="shared" si="23"/>
        <v>0</v>
      </c>
      <c r="J126" s="49"/>
      <c r="K126" s="54"/>
    </row>
    <row r="127" spans="1:11" s="21" customFormat="1" ht="14.25" customHeight="1">
      <c r="A127" s="1">
        <v>2</v>
      </c>
      <c r="B127" s="2" t="s">
        <v>40</v>
      </c>
      <c r="C127" s="3"/>
      <c r="D127" s="3"/>
      <c r="E127" s="4">
        <f>SUM(E128:E147)</f>
        <v>80</v>
      </c>
      <c r="F127" s="4">
        <f>SUM(F128:F147)</f>
        <v>79</v>
      </c>
      <c r="G127" s="4">
        <f>SUM(G128:G147)</f>
        <v>65</v>
      </c>
      <c r="H127" s="44">
        <f t="shared" si="24"/>
        <v>81.25</v>
      </c>
      <c r="I127" s="4">
        <f>SUM(I128:I147)</f>
        <v>14</v>
      </c>
      <c r="J127" s="49"/>
      <c r="K127" s="57"/>
    </row>
    <row r="128" spans="1:11" ht="14.25" customHeight="1">
      <c r="A128" s="10"/>
      <c r="B128" s="7" t="s">
        <v>278</v>
      </c>
      <c r="C128" s="13" t="s">
        <v>297</v>
      </c>
      <c r="D128" s="13" t="s">
        <v>298</v>
      </c>
      <c r="E128" s="13">
        <v>4</v>
      </c>
      <c r="F128" s="13">
        <v>8</v>
      </c>
      <c r="G128" s="13">
        <v>5</v>
      </c>
      <c r="H128" s="13">
        <f t="shared" si="24"/>
        <v>125</v>
      </c>
      <c r="I128" s="13">
        <f aca="true" t="shared" si="25" ref="I128:I147">F128-G128</f>
        <v>3</v>
      </c>
      <c r="J128" s="49"/>
      <c r="K128" s="54"/>
    </row>
    <row r="129" spans="1:11" ht="14.25" customHeight="1">
      <c r="A129" s="10"/>
      <c r="B129" s="9" t="s">
        <v>278</v>
      </c>
      <c r="C129" s="13" t="s">
        <v>299</v>
      </c>
      <c r="D129" s="13" t="s">
        <v>300</v>
      </c>
      <c r="E129" s="13">
        <v>4</v>
      </c>
      <c r="F129" s="13">
        <v>9</v>
      </c>
      <c r="G129" s="13">
        <v>5</v>
      </c>
      <c r="H129" s="13">
        <f t="shared" si="24"/>
        <v>125</v>
      </c>
      <c r="I129" s="13">
        <f t="shared" si="25"/>
        <v>4</v>
      </c>
      <c r="J129" s="49"/>
      <c r="K129" s="54"/>
    </row>
    <row r="130" spans="1:11" ht="14.25" customHeight="1">
      <c r="A130" s="10"/>
      <c r="B130" s="9" t="s">
        <v>278</v>
      </c>
      <c r="C130" s="64" t="s">
        <v>301</v>
      </c>
      <c r="D130" s="13" t="s">
        <v>302</v>
      </c>
      <c r="E130" s="13">
        <v>4</v>
      </c>
      <c r="F130" s="13">
        <v>0</v>
      </c>
      <c r="G130" s="13">
        <v>0</v>
      </c>
      <c r="H130" s="13">
        <f t="shared" si="24"/>
        <v>0</v>
      </c>
      <c r="I130" s="13">
        <f t="shared" si="25"/>
        <v>0</v>
      </c>
      <c r="J130" s="49"/>
      <c r="K130" s="54"/>
    </row>
    <row r="131" spans="1:11" s="21" customFormat="1" ht="14.25" customHeight="1">
      <c r="A131" s="10"/>
      <c r="B131" s="11" t="s">
        <v>303</v>
      </c>
      <c r="C131" s="12" t="s">
        <v>304</v>
      </c>
      <c r="D131" s="12" t="s">
        <v>305</v>
      </c>
      <c r="E131" s="13">
        <v>4</v>
      </c>
      <c r="F131" s="13">
        <v>4</v>
      </c>
      <c r="G131" s="13">
        <v>4</v>
      </c>
      <c r="H131" s="13">
        <f t="shared" si="24"/>
        <v>100</v>
      </c>
      <c r="I131" s="13">
        <f t="shared" si="25"/>
        <v>0</v>
      </c>
      <c r="J131" s="49"/>
      <c r="K131" s="57"/>
    </row>
    <row r="132" spans="1:11" ht="14.25" customHeight="1">
      <c r="A132" s="10"/>
      <c r="B132" s="9" t="s">
        <v>306</v>
      </c>
      <c r="C132" s="13" t="s">
        <v>307</v>
      </c>
      <c r="D132" s="13" t="s">
        <v>308</v>
      </c>
      <c r="E132" s="13">
        <v>4</v>
      </c>
      <c r="F132" s="13">
        <v>0</v>
      </c>
      <c r="G132" s="13">
        <v>0</v>
      </c>
      <c r="H132" s="13">
        <f t="shared" si="24"/>
        <v>0</v>
      </c>
      <c r="I132" s="13">
        <f t="shared" si="25"/>
        <v>0</v>
      </c>
      <c r="J132" s="49"/>
      <c r="K132" s="54"/>
    </row>
    <row r="133" spans="1:11" ht="14.25" customHeight="1">
      <c r="A133" s="10"/>
      <c r="B133" s="7" t="s">
        <v>309</v>
      </c>
      <c r="C133" s="13" t="s">
        <v>310</v>
      </c>
      <c r="D133" s="13" t="s">
        <v>311</v>
      </c>
      <c r="E133" s="17">
        <v>4</v>
      </c>
      <c r="F133" s="17">
        <v>4</v>
      </c>
      <c r="G133" s="13">
        <v>4</v>
      </c>
      <c r="H133" s="18">
        <f t="shared" si="24"/>
        <v>100</v>
      </c>
      <c r="I133" s="17">
        <f t="shared" si="25"/>
        <v>0</v>
      </c>
      <c r="J133" s="49"/>
      <c r="K133" s="54"/>
    </row>
    <row r="134" spans="1:11" ht="14.25" customHeight="1">
      <c r="A134" s="10"/>
      <c r="B134" s="7" t="s">
        <v>312</v>
      </c>
      <c r="C134" s="13" t="s">
        <v>313</v>
      </c>
      <c r="D134" s="13" t="s">
        <v>314</v>
      </c>
      <c r="E134" s="13">
        <v>4</v>
      </c>
      <c r="F134" s="13">
        <v>3</v>
      </c>
      <c r="G134" s="13">
        <v>3</v>
      </c>
      <c r="H134" s="13">
        <f t="shared" si="24"/>
        <v>75</v>
      </c>
      <c r="I134" s="13">
        <f t="shared" si="25"/>
        <v>0</v>
      </c>
      <c r="J134" s="49"/>
      <c r="K134" s="54"/>
    </row>
    <row r="135" spans="1:11" ht="14.25" customHeight="1">
      <c r="A135" s="10"/>
      <c r="B135" s="7" t="s">
        <v>312</v>
      </c>
      <c r="C135" s="13" t="s">
        <v>315</v>
      </c>
      <c r="D135" s="13" t="s">
        <v>316</v>
      </c>
      <c r="E135" s="13">
        <v>4</v>
      </c>
      <c r="F135" s="13">
        <v>4</v>
      </c>
      <c r="G135" s="13">
        <v>4</v>
      </c>
      <c r="H135" s="13">
        <f t="shared" si="24"/>
        <v>100</v>
      </c>
      <c r="I135" s="13">
        <f t="shared" si="25"/>
        <v>0</v>
      </c>
      <c r="J135" s="49"/>
      <c r="K135" s="54"/>
    </row>
    <row r="136" spans="1:11" s="21" customFormat="1" ht="14.25" customHeight="1">
      <c r="A136" s="10"/>
      <c r="B136" s="11" t="s">
        <v>317</v>
      </c>
      <c r="C136" s="12" t="s">
        <v>318</v>
      </c>
      <c r="D136" s="12" t="s">
        <v>319</v>
      </c>
      <c r="E136" s="13">
        <v>4</v>
      </c>
      <c r="F136" s="13">
        <v>4</v>
      </c>
      <c r="G136" s="13">
        <v>4</v>
      </c>
      <c r="H136" s="13">
        <f t="shared" si="24"/>
        <v>100</v>
      </c>
      <c r="I136" s="13">
        <f t="shared" si="25"/>
        <v>0</v>
      </c>
      <c r="J136" s="49"/>
      <c r="K136" s="57"/>
    </row>
    <row r="137" spans="1:11" s="21" customFormat="1" ht="18" customHeight="1">
      <c r="A137" s="10"/>
      <c r="B137" s="7" t="s">
        <v>320</v>
      </c>
      <c r="C137" s="13" t="s">
        <v>321</v>
      </c>
      <c r="D137" s="13" t="s">
        <v>322</v>
      </c>
      <c r="E137" s="13">
        <v>4</v>
      </c>
      <c r="F137" s="13">
        <v>7</v>
      </c>
      <c r="G137" s="13">
        <v>4</v>
      </c>
      <c r="H137" s="13">
        <f t="shared" si="24"/>
        <v>100</v>
      </c>
      <c r="I137" s="13">
        <f t="shared" si="25"/>
        <v>3</v>
      </c>
      <c r="J137" s="49"/>
      <c r="K137" s="57"/>
    </row>
    <row r="138" spans="1:11" ht="14.25" customHeight="1">
      <c r="A138" s="10"/>
      <c r="B138" s="7" t="s">
        <v>320</v>
      </c>
      <c r="C138" s="13" t="s">
        <v>323</v>
      </c>
      <c r="D138" s="13" t="s">
        <v>324</v>
      </c>
      <c r="E138" s="13">
        <v>4</v>
      </c>
      <c r="F138" s="13">
        <v>0</v>
      </c>
      <c r="G138" s="13">
        <v>0</v>
      </c>
      <c r="H138" s="13">
        <f t="shared" si="24"/>
        <v>0</v>
      </c>
      <c r="I138" s="13">
        <f t="shared" si="25"/>
        <v>0</v>
      </c>
      <c r="J138" s="49"/>
      <c r="K138" s="54"/>
    </row>
    <row r="139" spans="1:11" s="21" customFormat="1" ht="14.25" customHeight="1">
      <c r="A139" s="10"/>
      <c r="B139" s="7" t="s">
        <v>320</v>
      </c>
      <c r="C139" s="13" t="s">
        <v>325</v>
      </c>
      <c r="D139" s="13" t="s">
        <v>326</v>
      </c>
      <c r="E139" s="13">
        <v>4</v>
      </c>
      <c r="F139" s="13">
        <v>5</v>
      </c>
      <c r="G139" s="13">
        <v>5</v>
      </c>
      <c r="H139" s="13">
        <f t="shared" si="24"/>
        <v>125</v>
      </c>
      <c r="I139" s="13">
        <f t="shared" si="25"/>
        <v>0</v>
      </c>
      <c r="J139" s="49"/>
      <c r="K139" s="57"/>
    </row>
    <row r="140" spans="1:11" ht="14.25" customHeight="1">
      <c r="A140" s="10"/>
      <c r="B140" s="9" t="s">
        <v>327</v>
      </c>
      <c r="C140" s="13" t="s">
        <v>328</v>
      </c>
      <c r="D140" s="13" t="s">
        <v>329</v>
      </c>
      <c r="E140" s="13">
        <v>4</v>
      </c>
      <c r="F140" s="13">
        <v>0</v>
      </c>
      <c r="G140" s="13">
        <v>0</v>
      </c>
      <c r="H140" s="13">
        <f t="shared" si="24"/>
        <v>0</v>
      </c>
      <c r="I140" s="13">
        <f t="shared" si="25"/>
        <v>0</v>
      </c>
      <c r="J140" s="49"/>
      <c r="K140" s="54"/>
    </row>
    <row r="141" spans="1:11" s="21" customFormat="1" ht="14.25" customHeight="1">
      <c r="A141" s="10"/>
      <c r="B141" s="16" t="s">
        <v>327</v>
      </c>
      <c r="C141" s="12" t="s">
        <v>330</v>
      </c>
      <c r="D141" s="12" t="s">
        <v>331</v>
      </c>
      <c r="E141" s="17">
        <v>4</v>
      </c>
      <c r="F141" s="17">
        <v>0</v>
      </c>
      <c r="G141" s="13">
        <v>0</v>
      </c>
      <c r="H141" s="18">
        <f t="shared" si="24"/>
        <v>0</v>
      </c>
      <c r="I141" s="17">
        <f t="shared" si="25"/>
        <v>0</v>
      </c>
      <c r="J141" s="49"/>
      <c r="K141" s="57"/>
    </row>
    <row r="142" spans="1:11" ht="14.25" customHeight="1">
      <c r="A142" s="10"/>
      <c r="B142" s="7" t="s">
        <v>332</v>
      </c>
      <c r="C142" s="13" t="s">
        <v>333</v>
      </c>
      <c r="D142" s="13" t="s">
        <v>334</v>
      </c>
      <c r="E142" s="13">
        <v>4</v>
      </c>
      <c r="F142" s="13">
        <v>6</v>
      </c>
      <c r="G142" s="13">
        <v>5</v>
      </c>
      <c r="H142" s="13">
        <f t="shared" si="24"/>
        <v>125</v>
      </c>
      <c r="I142" s="13">
        <f t="shared" si="25"/>
        <v>1</v>
      </c>
      <c r="J142" s="49"/>
      <c r="K142" s="55"/>
    </row>
    <row r="143" spans="1:11" ht="14.25" customHeight="1">
      <c r="A143" s="10"/>
      <c r="B143" s="7" t="s">
        <v>294</v>
      </c>
      <c r="C143" s="13" t="s">
        <v>335</v>
      </c>
      <c r="D143" s="13" t="s">
        <v>336</v>
      </c>
      <c r="E143" s="13">
        <v>4</v>
      </c>
      <c r="F143" s="13">
        <v>6</v>
      </c>
      <c r="G143" s="13">
        <v>6</v>
      </c>
      <c r="H143" s="13">
        <f t="shared" si="24"/>
        <v>150</v>
      </c>
      <c r="I143" s="13">
        <f t="shared" si="25"/>
        <v>0</v>
      </c>
      <c r="J143" s="49"/>
      <c r="K143" s="55"/>
    </row>
    <row r="144" spans="1:11" ht="14.25" customHeight="1">
      <c r="A144" s="10"/>
      <c r="B144" s="9" t="s">
        <v>290</v>
      </c>
      <c r="C144" s="13" t="s">
        <v>337</v>
      </c>
      <c r="D144" s="13" t="s">
        <v>338</v>
      </c>
      <c r="E144" s="13">
        <v>4</v>
      </c>
      <c r="F144" s="13">
        <v>3</v>
      </c>
      <c r="G144" s="13">
        <v>3</v>
      </c>
      <c r="H144" s="13">
        <f t="shared" si="24"/>
        <v>75</v>
      </c>
      <c r="I144" s="13">
        <f t="shared" si="25"/>
        <v>0</v>
      </c>
      <c r="J144" s="49"/>
      <c r="K144" s="54"/>
    </row>
    <row r="145" spans="1:11" s="21" customFormat="1" ht="14.25" customHeight="1">
      <c r="A145" s="10"/>
      <c r="B145" s="9" t="s">
        <v>339</v>
      </c>
      <c r="C145" s="13" t="s">
        <v>340</v>
      </c>
      <c r="D145" s="13" t="s">
        <v>341</v>
      </c>
      <c r="E145" s="13">
        <v>4</v>
      </c>
      <c r="F145" s="13">
        <v>4</v>
      </c>
      <c r="G145" s="13">
        <v>4</v>
      </c>
      <c r="H145" s="13">
        <f t="shared" si="24"/>
        <v>100</v>
      </c>
      <c r="I145" s="13">
        <f t="shared" si="25"/>
        <v>0</v>
      </c>
      <c r="J145" s="49"/>
      <c r="K145" s="57"/>
    </row>
    <row r="146" spans="1:11" s="21" customFormat="1" ht="14.25" customHeight="1">
      <c r="A146" s="10"/>
      <c r="B146" s="9" t="s">
        <v>339</v>
      </c>
      <c r="C146" s="13" t="s">
        <v>342</v>
      </c>
      <c r="D146" s="13" t="s">
        <v>343</v>
      </c>
      <c r="E146" s="13">
        <v>4</v>
      </c>
      <c r="F146" s="13">
        <v>11</v>
      </c>
      <c r="G146" s="13">
        <v>8</v>
      </c>
      <c r="H146" s="13">
        <f t="shared" si="24"/>
        <v>200</v>
      </c>
      <c r="I146" s="13">
        <f t="shared" si="25"/>
        <v>3</v>
      </c>
      <c r="J146" s="49"/>
      <c r="K146" s="57"/>
    </row>
    <row r="147" spans="1:11" ht="14.25" customHeight="1">
      <c r="A147" s="10"/>
      <c r="B147" s="9" t="s">
        <v>344</v>
      </c>
      <c r="C147" s="64" t="s">
        <v>345</v>
      </c>
      <c r="D147" s="13" t="s">
        <v>346</v>
      </c>
      <c r="E147" s="13">
        <v>4</v>
      </c>
      <c r="F147" s="13">
        <v>1</v>
      </c>
      <c r="G147" s="13">
        <v>1</v>
      </c>
      <c r="H147" s="13">
        <f t="shared" si="24"/>
        <v>25</v>
      </c>
      <c r="I147" s="13">
        <f t="shared" si="25"/>
        <v>0</v>
      </c>
      <c r="J147" s="49"/>
      <c r="K147" s="54"/>
    </row>
    <row r="148" spans="1:11" s="21" customFormat="1" ht="14.25" customHeight="1">
      <c r="A148" s="68" t="s">
        <v>347</v>
      </c>
      <c r="B148" s="80" t="s">
        <v>348</v>
      </c>
      <c r="C148" s="81"/>
      <c r="D148" s="1"/>
      <c r="E148" s="82"/>
      <c r="F148" s="33"/>
      <c r="G148" s="34"/>
      <c r="H148" s="35"/>
      <c r="I148" s="35"/>
      <c r="J148" s="35"/>
      <c r="K148" s="53"/>
    </row>
    <row r="149" spans="1:11" ht="14.25" customHeight="1">
      <c r="A149" s="1">
        <v>1</v>
      </c>
      <c r="B149" s="50" t="s">
        <v>15</v>
      </c>
      <c r="C149" s="51"/>
      <c r="D149" s="3"/>
      <c r="E149" s="82">
        <f aca="true" t="shared" si="26" ref="E149:G149">SUM(E150:E153)</f>
        <v>8</v>
      </c>
      <c r="F149" s="82">
        <f t="shared" si="26"/>
        <v>8</v>
      </c>
      <c r="G149" s="82">
        <f t="shared" si="26"/>
        <v>8</v>
      </c>
      <c r="H149" s="44">
        <f aca="true" t="shared" si="27" ref="H149:H153">G149/E149*100</f>
        <v>100</v>
      </c>
      <c r="I149" s="82">
        <f>SUM(I150:I153)</f>
        <v>0</v>
      </c>
      <c r="J149" s="49"/>
      <c r="K149" s="54"/>
    </row>
    <row r="150" spans="1:11" ht="14.25" customHeight="1">
      <c r="A150" s="10"/>
      <c r="B150" s="7" t="s">
        <v>349</v>
      </c>
      <c r="C150" s="13" t="s">
        <v>350</v>
      </c>
      <c r="D150" s="13" t="s">
        <v>351</v>
      </c>
      <c r="E150" s="13">
        <v>2</v>
      </c>
      <c r="F150" s="13">
        <v>2</v>
      </c>
      <c r="G150" s="13">
        <v>2</v>
      </c>
      <c r="H150" s="13">
        <f t="shared" si="27"/>
        <v>100</v>
      </c>
      <c r="I150" s="13">
        <f aca="true" t="shared" si="28" ref="I150:I153">F150-G150</f>
        <v>0</v>
      </c>
      <c r="J150" s="49"/>
      <c r="K150" s="54"/>
    </row>
    <row r="151" spans="1:11" ht="14.25" customHeight="1">
      <c r="A151" s="10"/>
      <c r="B151" s="9" t="s">
        <v>352</v>
      </c>
      <c r="C151" s="13" t="s">
        <v>353</v>
      </c>
      <c r="D151" s="13" t="s">
        <v>354</v>
      </c>
      <c r="E151" s="13">
        <v>2</v>
      </c>
      <c r="F151" s="13">
        <v>2</v>
      </c>
      <c r="G151" s="13">
        <v>2</v>
      </c>
      <c r="H151" s="13">
        <f t="shared" si="27"/>
        <v>100</v>
      </c>
      <c r="I151" s="13">
        <f t="shared" si="28"/>
        <v>0</v>
      </c>
      <c r="J151" s="49"/>
      <c r="K151" s="54"/>
    </row>
    <row r="152" spans="1:11" ht="14.25" customHeight="1">
      <c r="A152" s="10"/>
      <c r="B152" s="9" t="s">
        <v>355</v>
      </c>
      <c r="C152" s="13" t="s">
        <v>356</v>
      </c>
      <c r="D152" s="13" t="s">
        <v>357</v>
      </c>
      <c r="E152" s="13">
        <v>2</v>
      </c>
      <c r="F152" s="13">
        <v>2</v>
      </c>
      <c r="G152" s="13">
        <v>2</v>
      </c>
      <c r="H152" s="13">
        <f t="shared" si="27"/>
        <v>100</v>
      </c>
      <c r="I152" s="13">
        <f t="shared" si="28"/>
        <v>0</v>
      </c>
      <c r="J152" s="49"/>
      <c r="K152" s="54"/>
    </row>
    <row r="153" spans="1:11" s="21" customFormat="1" ht="14.25" customHeight="1">
      <c r="A153" s="10"/>
      <c r="B153" s="9" t="s">
        <v>358</v>
      </c>
      <c r="C153" s="13" t="s">
        <v>359</v>
      </c>
      <c r="D153" s="13" t="s">
        <v>360</v>
      </c>
      <c r="E153" s="13">
        <v>2</v>
      </c>
      <c r="F153" s="13">
        <v>2</v>
      </c>
      <c r="G153" s="13">
        <v>2</v>
      </c>
      <c r="H153" s="13">
        <f t="shared" si="27"/>
        <v>100</v>
      </c>
      <c r="I153" s="13">
        <f t="shared" si="28"/>
        <v>0</v>
      </c>
      <c r="J153" s="58"/>
      <c r="K153" s="57"/>
    </row>
    <row r="154" spans="1:11" ht="14.25" customHeight="1">
      <c r="A154" s="1">
        <v>2</v>
      </c>
      <c r="B154" s="2" t="s">
        <v>40</v>
      </c>
      <c r="C154" s="3"/>
      <c r="D154" s="3"/>
      <c r="E154" s="4">
        <f aca="true" t="shared" si="29" ref="E154:G154">SUM(E155:E161)</f>
        <v>28</v>
      </c>
      <c r="F154" s="4">
        <f t="shared" si="29"/>
        <v>41</v>
      </c>
      <c r="G154" s="4">
        <f t="shared" si="29"/>
        <v>38</v>
      </c>
      <c r="H154" s="44">
        <f aca="true" t="shared" si="30" ref="H154:H161">G154/E154*100</f>
        <v>135.71428571428572</v>
      </c>
      <c r="I154" s="4">
        <f aca="true" t="shared" si="31" ref="I154:I161">F154-G154</f>
        <v>3</v>
      </c>
      <c r="J154" s="49"/>
      <c r="K154" s="54"/>
    </row>
    <row r="155" spans="1:11" ht="14.25" customHeight="1">
      <c r="A155" s="10"/>
      <c r="B155" s="7" t="s">
        <v>361</v>
      </c>
      <c r="C155" s="13" t="s">
        <v>362</v>
      </c>
      <c r="D155" s="13" t="s">
        <v>363</v>
      </c>
      <c r="E155" s="13">
        <v>4</v>
      </c>
      <c r="F155" s="13">
        <v>8</v>
      </c>
      <c r="G155" s="13">
        <v>8</v>
      </c>
      <c r="H155" s="13">
        <f t="shared" si="30"/>
        <v>200</v>
      </c>
      <c r="I155" s="13">
        <f t="shared" si="31"/>
        <v>0</v>
      </c>
      <c r="J155" s="49"/>
      <c r="K155" s="54"/>
    </row>
    <row r="156" spans="1:11" ht="14.25" customHeight="1">
      <c r="A156" s="10"/>
      <c r="B156" s="9" t="s">
        <v>349</v>
      </c>
      <c r="C156" s="13" t="s">
        <v>364</v>
      </c>
      <c r="D156" s="13" t="s">
        <v>365</v>
      </c>
      <c r="E156" s="13">
        <v>4</v>
      </c>
      <c r="F156" s="13">
        <v>5</v>
      </c>
      <c r="G156" s="13">
        <v>5</v>
      </c>
      <c r="H156" s="13">
        <f t="shared" si="30"/>
        <v>125</v>
      </c>
      <c r="I156" s="13">
        <f t="shared" si="31"/>
        <v>0</v>
      </c>
      <c r="J156" s="49"/>
      <c r="K156" s="54"/>
    </row>
    <row r="157" spans="1:11" ht="14.25" customHeight="1">
      <c r="A157" s="10"/>
      <c r="B157" s="9" t="s">
        <v>349</v>
      </c>
      <c r="C157" s="13" t="s">
        <v>366</v>
      </c>
      <c r="D157" s="13" t="s">
        <v>367</v>
      </c>
      <c r="E157" s="13">
        <v>4</v>
      </c>
      <c r="F157" s="13">
        <v>5</v>
      </c>
      <c r="G157" s="13">
        <v>4</v>
      </c>
      <c r="H157" s="13">
        <f t="shared" si="30"/>
        <v>100</v>
      </c>
      <c r="I157" s="13">
        <f t="shared" si="31"/>
        <v>1</v>
      </c>
      <c r="J157" s="49"/>
      <c r="K157" s="54"/>
    </row>
    <row r="158" spans="1:11" ht="14.25" customHeight="1">
      <c r="A158" s="10"/>
      <c r="B158" s="9" t="s">
        <v>368</v>
      </c>
      <c r="C158" s="13" t="s">
        <v>369</v>
      </c>
      <c r="D158" s="13" t="s">
        <v>370</v>
      </c>
      <c r="E158" s="13">
        <v>4</v>
      </c>
      <c r="F158" s="13">
        <v>3</v>
      </c>
      <c r="G158" s="13">
        <v>3</v>
      </c>
      <c r="H158" s="13">
        <f t="shared" si="30"/>
        <v>75</v>
      </c>
      <c r="I158" s="13">
        <f t="shared" si="31"/>
        <v>0</v>
      </c>
      <c r="J158" s="49"/>
      <c r="K158" s="54"/>
    </row>
    <row r="159" spans="1:11" ht="14.25" customHeight="1">
      <c r="A159" s="10"/>
      <c r="B159" s="7" t="s">
        <v>352</v>
      </c>
      <c r="C159" s="13" t="s">
        <v>371</v>
      </c>
      <c r="D159" s="13" t="s">
        <v>372</v>
      </c>
      <c r="E159" s="13">
        <v>4</v>
      </c>
      <c r="F159" s="13">
        <v>11</v>
      </c>
      <c r="G159" s="13">
        <v>10</v>
      </c>
      <c r="H159" s="13">
        <f t="shared" si="30"/>
        <v>250</v>
      </c>
      <c r="I159" s="13">
        <f t="shared" si="31"/>
        <v>1</v>
      </c>
      <c r="J159" s="49"/>
      <c r="K159" s="54"/>
    </row>
    <row r="160" spans="1:11" ht="14.25" customHeight="1">
      <c r="A160" s="10"/>
      <c r="B160" s="9" t="s">
        <v>358</v>
      </c>
      <c r="C160" s="13" t="s">
        <v>373</v>
      </c>
      <c r="D160" s="13" t="s">
        <v>374</v>
      </c>
      <c r="E160" s="13">
        <v>4</v>
      </c>
      <c r="F160" s="13">
        <v>0</v>
      </c>
      <c r="G160" s="13">
        <v>0</v>
      </c>
      <c r="H160" s="13">
        <f t="shared" si="30"/>
        <v>0</v>
      </c>
      <c r="I160" s="13">
        <f t="shared" si="31"/>
        <v>0</v>
      </c>
      <c r="J160" s="49"/>
      <c r="K160" s="54"/>
    </row>
    <row r="161" spans="1:11" s="22" customFormat="1" ht="14.25" customHeight="1">
      <c r="A161" s="10"/>
      <c r="B161" s="11" t="s">
        <v>358</v>
      </c>
      <c r="C161" s="12" t="s">
        <v>375</v>
      </c>
      <c r="D161" s="12" t="s">
        <v>376</v>
      </c>
      <c r="E161" s="13">
        <v>4</v>
      </c>
      <c r="F161" s="13">
        <v>9</v>
      </c>
      <c r="G161" s="13">
        <v>8</v>
      </c>
      <c r="H161" s="13">
        <f t="shared" si="30"/>
        <v>200</v>
      </c>
      <c r="I161" s="13">
        <f t="shared" si="31"/>
        <v>1</v>
      </c>
      <c r="J161" s="49"/>
      <c r="K161" s="78"/>
    </row>
    <row r="162" spans="1:11" s="21" customFormat="1" ht="14.25" customHeight="1">
      <c r="A162" s="68" t="s">
        <v>377</v>
      </c>
      <c r="B162" s="80" t="s">
        <v>378</v>
      </c>
      <c r="C162" s="1"/>
      <c r="D162" s="1"/>
      <c r="E162" s="82"/>
      <c r="F162" s="33"/>
      <c r="G162" s="34"/>
      <c r="H162" s="35"/>
      <c r="I162" s="35"/>
      <c r="J162" s="35"/>
      <c r="K162" s="53"/>
    </row>
    <row r="163" spans="1:11" ht="14.25" customHeight="1">
      <c r="A163" s="1">
        <v>1</v>
      </c>
      <c r="B163" s="50" t="s">
        <v>15</v>
      </c>
      <c r="C163" s="51"/>
      <c r="D163" s="3"/>
      <c r="E163" s="82">
        <f aca="true" t="shared" si="32" ref="E163:G163">SUM(E164:E169)</f>
        <v>12</v>
      </c>
      <c r="F163" s="82">
        <f t="shared" si="32"/>
        <v>15</v>
      </c>
      <c r="G163" s="82">
        <f t="shared" si="32"/>
        <v>14</v>
      </c>
      <c r="H163" s="83">
        <f aca="true" t="shared" si="33" ref="H163:H181">G163/E163*100</f>
        <v>116.66666666666667</v>
      </c>
      <c r="I163" s="61">
        <f>SUM(I164:I169)</f>
        <v>1</v>
      </c>
      <c r="J163" s="49"/>
      <c r="K163" s="54"/>
    </row>
    <row r="164" spans="1:11" ht="14.25" customHeight="1">
      <c r="A164" s="10"/>
      <c r="B164" s="7" t="s">
        <v>379</v>
      </c>
      <c r="C164" s="13" t="s">
        <v>380</v>
      </c>
      <c r="D164" s="13" t="s">
        <v>88</v>
      </c>
      <c r="E164" s="13">
        <v>2</v>
      </c>
      <c r="F164" s="13">
        <v>2</v>
      </c>
      <c r="G164" s="13">
        <v>2</v>
      </c>
      <c r="H164" s="13">
        <f t="shared" si="33"/>
        <v>100</v>
      </c>
      <c r="I164" s="13">
        <f aca="true" t="shared" si="34" ref="I164:I169">F164-G164</f>
        <v>0</v>
      </c>
      <c r="J164" s="49"/>
      <c r="K164" s="54"/>
    </row>
    <row r="165" spans="1:11" ht="14.25" customHeight="1">
      <c r="A165" s="10"/>
      <c r="B165" s="9" t="s">
        <v>381</v>
      </c>
      <c r="C165" s="13" t="s">
        <v>382</v>
      </c>
      <c r="D165" s="13" t="s">
        <v>91</v>
      </c>
      <c r="E165" s="13">
        <v>2</v>
      </c>
      <c r="F165" s="13">
        <v>3</v>
      </c>
      <c r="G165" s="13">
        <v>3</v>
      </c>
      <c r="H165" s="13">
        <f t="shared" si="33"/>
        <v>150</v>
      </c>
      <c r="I165" s="13">
        <f t="shared" si="34"/>
        <v>0</v>
      </c>
      <c r="J165" s="49"/>
      <c r="K165" s="54"/>
    </row>
    <row r="166" spans="1:11" ht="14.25" customHeight="1">
      <c r="A166" s="10"/>
      <c r="B166" s="9" t="s">
        <v>383</v>
      </c>
      <c r="C166" s="13" t="s">
        <v>384</v>
      </c>
      <c r="D166" s="13" t="s">
        <v>100</v>
      </c>
      <c r="E166" s="13">
        <v>2</v>
      </c>
      <c r="F166" s="13">
        <v>3</v>
      </c>
      <c r="G166" s="13">
        <v>2</v>
      </c>
      <c r="H166" s="13">
        <f t="shared" si="33"/>
        <v>100</v>
      </c>
      <c r="I166" s="13">
        <f t="shared" si="34"/>
        <v>1</v>
      </c>
      <c r="J166" s="49"/>
      <c r="K166" s="54"/>
    </row>
    <row r="167" spans="1:11" ht="14.25" customHeight="1">
      <c r="A167" s="10"/>
      <c r="B167" s="9" t="s">
        <v>385</v>
      </c>
      <c r="C167" s="13" t="s">
        <v>386</v>
      </c>
      <c r="D167" s="13" t="s">
        <v>154</v>
      </c>
      <c r="E167" s="13">
        <v>2</v>
      </c>
      <c r="F167" s="13">
        <v>3</v>
      </c>
      <c r="G167" s="13">
        <v>3</v>
      </c>
      <c r="H167" s="13">
        <f t="shared" si="33"/>
        <v>150</v>
      </c>
      <c r="I167" s="13">
        <f t="shared" si="34"/>
        <v>0</v>
      </c>
      <c r="J167" s="49"/>
      <c r="K167" s="54"/>
    </row>
    <row r="168" spans="1:11" ht="14.25" customHeight="1">
      <c r="A168" s="10"/>
      <c r="B168" s="7" t="s">
        <v>387</v>
      </c>
      <c r="C168" s="13" t="s">
        <v>388</v>
      </c>
      <c r="D168" s="13" t="s">
        <v>389</v>
      </c>
      <c r="E168" s="13">
        <v>2</v>
      </c>
      <c r="F168" s="13">
        <v>2</v>
      </c>
      <c r="G168" s="13">
        <v>2</v>
      </c>
      <c r="H168" s="13">
        <f t="shared" si="33"/>
        <v>100</v>
      </c>
      <c r="I168" s="13">
        <f t="shared" si="34"/>
        <v>0</v>
      </c>
      <c r="J168" s="49"/>
      <c r="K168" s="54"/>
    </row>
    <row r="169" spans="1:11" ht="14.25" customHeight="1">
      <c r="A169" s="10"/>
      <c r="B169" s="9" t="s">
        <v>390</v>
      </c>
      <c r="C169" s="13" t="s">
        <v>391</v>
      </c>
      <c r="D169" s="13" t="s">
        <v>100</v>
      </c>
      <c r="E169" s="13">
        <v>2</v>
      </c>
      <c r="F169" s="13">
        <v>2</v>
      </c>
      <c r="G169" s="13">
        <v>2</v>
      </c>
      <c r="H169" s="13">
        <f t="shared" si="33"/>
        <v>100</v>
      </c>
      <c r="I169" s="13">
        <f t="shared" si="34"/>
        <v>0</v>
      </c>
      <c r="J169" s="49"/>
      <c r="K169" s="54"/>
    </row>
    <row r="170" spans="1:11" s="21" customFormat="1" ht="14.25" customHeight="1">
      <c r="A170" s="1">
        <v>2</v>
      </c>
      <c r="B170" s="2" t="s">
        <v>40</v>
      </c>
      <c r="C170" s="3"/>
      <c r="D170" s="84"/>
      <c r="E170" s="4">
        <f aca="true" t="shared" si="35" ref="E170:G170">SUM(E171:E181)</f>
        <v>44</v>
      </c>
      <c r="F170" s="4">
        <f t="shared" si="35"/>
        <v>66</v>
      </c>
      <c r="G170" s="4">
        <f t="shared" si="35"/>
        <v>59</v>
      </c>
      <c r="H170" s="44">
        <f t="shared" si="33"/>
        <v>134.0909090909091</v>
      </c>
      <c r="I170" s="4">
        <f>SUM(I171:I181)</f>
        <v>7</v>
      </c>
      <c r="J170" s="49"/>
      <c r="K170" s="57"/>
    </row>
    <row r="171" spans="1:11" s="21" customFormat="1" ht="14.25" customHeight="1">
      <c r="A171" s="10"/>
      <c r="B171" s="7" t="s">
        <v>392</v>
      </c>
      <c r="C171" s="13" t="s">
        <v>393</v>
      </c>
      <c r="D171" s="13" t="s">
        <v>394</v>
      </c>
      <c r="E171" s="13">
        <v>4</v>
      </c>
      <c r="F171" s="13">
        <v>6</v>
      </c>
      <c r="G171" s="13">
        <v>6</v>
      </c>
      <c r="H171" s="13">
        <f t="shared" si="33"/>
        <v>150</v>
      </c>
      <c r="I171" s="13">
        <f aca="true" t="shared" si="36" ref="I171:I181">F171-G171</f>
        <v>0</v>
      </c>
      <c r="J171" s="49"/>
      <c r="K171" s="57"/>
    </row>
    <row r="172" spans="1:11" s="21" customFormat="1" ht="14.25" customHeight="1">
      <c r="A172" s="10"/>
      <c r="B172" s="9" t="s">
        <v>379</v>
      </c>
      <c r="C172" s="13" t="s">
        <v>395</v>
      </c>
      <c r="D172" s="13" t="s">
        <v>396</v>
      </c>
      <c r="E172" s="13">
        <v>4</v>
      </c>
      <c r="F172" s="13">
        <v>0</v>
      </c>
      <c r="G172" s="13">
        <v>0</v>
      </c>
      <c r="H172" s="13">
        <f t="shared" si="33"/>
        <v>0</v>
      </c>
      <c r="I172" s="13">
        <f t="shared" si="36"/>
        <v>0</v>
      </c>
      <c r="J172" s="49"/>
      <c r="K172" s="57"/>
    </row>
    <row r="173" spans="1:11" ht="14.25" customHeight="1">
      <c r="A173" s="10"/>
      <c r="B173" s="9" t="s">
        <v>379</v>
      </c>
      <c r="C173" s="13" t="s">
        <v>397</v>
      </c>
      <c r="D173" s="13" t="s">
        <v>398</v>
      </c>
      <c r="E173" s="13">
        <v>4</v>
      </c>
      <c r="F173" s="13">
        <v>0</v>
      </c>
      <c r="G173" s="13">
        <v>0</v>
      </c>
      <c r="H173" s="13">
        <f t="shared" si="33"/>
        <v>0</v>
      </c>
      <c r="I173" s="13">
        <f t="shared" si="36"/>
        <v>0</v>
      </c>
      <c r="J173" s="49"/>
      <c r="K173" s="54"/>
    </row>
    <row r="174" spans="1:11" ht="14.25" customHeight="1">
      <c r="A174" s="10"/>
      <c r="B174" s="9" t="s">
        <v>399</v>
      </c>
      <c r="C174" s="13" t="s">
        <v>400</v>
      </c>
      <c r="D174" s="13" t="s">
        <v>401</v>
      </c>
      <c r="E174" s="13">
        <v>4</v>
      </c>
      <c r="F174" s="13">
        <v>11</v>
      </c>
      <c r="G174" s="13">
        <v>10</v>
      </c>
      <c r="H174" s="13">
        <f t="shared" si="33"/>
        <v>250</v>
      </c>
      <c r="I174" s="13">
        <f t="shared" si="36"/>
        <v>1</v>
      </c>
      <c r="J174" s="49"/>
      <c r="K174" s="54"/>
    </row>
    <row r="175" spans="1:11" ht="14.25" customHeight="1">
      <c r="A175" s="10"/>
      <c r="B175" s="7" t="s">
        <v>381</v>
      </c>
      <c r="C175" s="13" t="s">
        <v>402</v>
      </c>
      <c r="D175" s="13" t="s">
        <v>403</v>
      </c>
      <c r="E175" s="13">
        <v>4</v>
      </c>
      <c r="F175" s="13">
        <v>8</v>
      </c>
      <c r="G175" s="13">
        <v>7</v>
      </c>
      <c r="H175" s="13">
        <f t="shared" si="33"/>
        <v>175</v>
      </c>
      <c r="I175" s="13">
        <f t="shared" si="36"/>
        <v>1</v>
      </c>
      <c r="J175" s="49"/>
      <c r="K175" s="54"/>
    </row>
    <row r="176" spans="1:11" s="21" customFormat="1" ht="25.5" customHeight="1">
      <c r="A176" s="10"/>
      <c r="B176" s="7" t="s">
        <v>404</v>
      </c>
      <c r="C176" s="13" t="s">
        <v>405</v>
      </c>
      <c r="D176" s="13" t="s">
        <v>406</v>
      </c>
      <c r="E176" s="13">
        <v>4</v>
      </c>
      <c r="F176" s="13">
        <v>0</v>
      </c>
      <c r="G176" s="13">
        <v>0</v>
      </c>
      <c r="H176" s="13">
        <f t="shared" si="33"/>
        <v>0</v>
      </c>
      <c r="I176" s="13">
        <f t="shared" si="36"/>
        <v>0</v>
      </c>
      <c r="J176" s="49"/>
      <c r="K176" s="57"/>
    </row>
    <row r="177" spans="1:11" ht="14.25" customHeight="1">
      <c r="A177" s="10"/>
      <c r="B177" s="7" t="s">
        <v>399</v>
      </c>
      <c r="C177" s="13" t="s">
        <v>407</v>
      </c>
      <c r="D177" s="13" t="s">
        <v>408</v>
      </c>
      <c r="E177" s="13">
        <v>4</v>
      </c>
      <c r="F177" s="13">
        <v>15</v>
      </c>
      <c r="G177" s="13">
        <v>15</v>
      </c>
      <c r="H177" s="13">
        <f t="shared" si="33"/>
        <v>375</v>
      </c>
      <c r="I177" s="13">
        <f t="shared" si="36"/>
        <v>0</v>
      </c>
      <c r="J177" s="49"/>
      <c r="K177" s="54"/>
    </row>
    <row r="178" spans="1:11" ht="14.25" customHeight="1">
      <c r="A178" s="10"/>
      <c r="B178" s="9" t="s">
        <v>381</v>
      </c>
      <c r="C178" s="13" t="s">
        <v>409</v>
      </c>
      <c r="D178" s="13" t="s">
        <v>410</v>
      </c>
      <c r="E178" s="13">
        <v>4</v>
      </c>
      <c r="F178" s="13">
        <v>6</v>
      </c>
      <c r="G178" s="13">
        <v>4</v>
      </c>
      <c r="H178" s="13">
        <f t="shared" si="33"/>
        <v>100</v>
      </c>
      <c r="I178" s="13">
        <f t="shared" si="36"/>
        <v>2</v>
      </c>
      <c r="J178" s="49"/>
      <c r="K178" s="54"/>
    </row>
    <row r="179" spans="1:11" ht="14.25" customHeight="1">
      <c r="A179" s="10"/>
      <c r="B179" s="9" t="s">
        <v>399</v>
      </c>
      <c r="C179" s="13" t="s">
        <v>411</v>
      </c>
      <c r="D179" s="13" t="s">
        <v>412</v>
      </c>
      <c r="E179" s="13">
        <v>4</v>
      </c>
      <c r="F179" s="13">
        <v>5</v>
      </c>
      <c r="G179" s="13">
        <v>5</v>
      </c>
      <c r="H179" s="13">
        <f t="shared" si="33"/>
        <v>125</v>
      </c>
      <c r="I179" s="13">
        <f t="shared" si="36"/>
        <v>0</v>
      </c>
      <c r="J179" s="49"/>
      <c r="K179" s="54"/>
    </row>
    <row r="180" spans="1:11" ht="14.25" customHeight="1">
      <c r="A180" s="10"/>
      <c r="B180" s="9" t="s">
        <v>413</v>
      </c>
      <c r="C180" s="13" t="s">
        <v>414</v>
      </c>
      <c r="D180" s="13" t="s">
        <v>415</v>
      </c>
      <c r="E180" s="13">
        <v>4</v>
      </c>
      <c r="F180" s="13">
        <v>0</v>
      </c>
      <c r="G180" s="13">
        <v>0</v>
      </c>
      <c r="H180" s="13">
        <f t="shared" si="33"/>
        <v>0</v>
      </c>
      <c r="I180" s="13">
        <f t="shared" si="36"/>
        <v>0</v>
      </c>
      <c r="J180" s="49"/>
      <c r="K180" s="54"/>
    </row>
    <row r="181" spans="1:11" ht="14.25" customHeight="1">
      <c r="A181" s="10"/>
      <c r="B181" s="7" t="s">
        <v>416</v>
      </c>
      <c r="C181" s="13" t="s">
        <v>417</v>
      </c>
      <c r="D181" s="13" t="s">
        <v>418</v>
      </c>
      <c r="E181" s="13">
        <v>4</v>
      </c>
      <c r="F181" s="13">
        <v>15</v>
      </c>
      <c r="G181" s="13">
        <v>12</v>
      </c>
      <c r="H181" s="13">
        <f t="shared" si="33"/>
        <v>300</v>
      </c>
      <c r="I181" s="13">
        <f t="shared" si="36"/>
        <v>3</v>
      </c>
      <c r="J181" s="49"/>
      <c r="K181" s="54"/>
    </row>
    <row r="182" spans="1:11" s="21" customFormat="1" ht="14.25" customHeight="1">
      <c r="A182" s="85" t="s">
        <v>419</v>
      </c>
      <c r="B182" s="86" t="s">
        <v>420</v>
      </c>
      <c r="C182" s="3"/>
      <c r="D182" s="84"/>
      <c r="E182" s="87"/>
      <c r="F182" s="17"/>
      <c r="G182" s="48"/>
      <c r="H182" s="49"/>
      <c r="I182" s="49"/>
      <c r="J182" s="49"/>
      <c r="K182" s="57"/>
    </row>
    <row r="183" spans="1:11" ht="14.25" customHeight="1">
      <c r="A183" s="1">
        <v>1</v>
      </c>
      <c r="B183" s="50" t="s">
        <v>15</v>
      </c>
      <c r="C183" s="51"/>
      <c r="D183" s="84"/>
      <c r="E183" s="4">
        <f aca="true" t="shared" si="37" ref="E183:G183">SUM(E184:E189)</f>
        <v>12</v>
      </c>
      <c r="F183" s="4">
        <f t="shared" si="37"/>
        <v>13</v>
      </c>
      <c r="G183" s="4">
        <f t="shared" si="37"/>
        <v>13</v>
      </c>
      <c r="H183" s="44">
        <f aca="true" t="shared" si="38" ref="H183:H204">G183/E183*100</f>
        <v>108.33333333333333</v>
      </c>
      <c r="I183" s="4">
        <f>SUM(I184:I189)</f>
        <v>0</v>
      </c>
      <c r="J183" s="49"/>
      <c r="K183" s="54"/>
    </row>
    <row r="184" spans="1:11" ht="14.25" customHeight="1">
      <c r="A184" s="10"/>
      <c r="B184" s="7" t="s">
        <v>175</v>
      </c>
      <c r="C184" s="13" t="s">
        <v>421</v>
      </c>
      <c r="D184" s="13" t="s">
        <v>21</v>
      </c>
      <c r="E184" s="13">
        <v>2</v>
      </c>
      <c r="F184" s="13">
        <v>2</v>
      </c>
      <c r="G184" s="13">
        <v>2</v>
      </c>
      <c r="H184" s="13">
        <f t="shared" si="38"/>
        <v>100</v>
      </c>
      <c r="I184" s="13">
        <f aca="true" t="shared" si="39" ref="I184:I189">F184-G184</f>
        <v>0</v>
      </c>
      <c r="J184" s="49"/>
      <c r="K184" s="54"/>
    </row>
    <row r="185" spans="1:11" ht="14.25" customHeight="1">
      <c r="A185" s="10"/>
      <c r="B185" s="9" t="s">
        <v>422</v>
      </c>
      <c r="C185" s="13" t="s">
        <v>423</v>
      </c>
      <c r="D185" s="13" t="s">
        <v>18</v>
      </c>
      <c r="E185" s="13">
        <v>2</v>
      </c>
      <c r="F185" s="13">
        <v>2</v>
      </c>
      <c r="G185" s="13">
        <v>2</v>
      </c>
      <c r="H185" s="13">
        <f t="shared" si="38"/>
        <v>100</v>
      </c>
      <c r="I185" s="13">
        <f t="shared" si="39"/>
        <v>0</v>
      </c>
      <c r="J185" s="49"/>
      <c r="K185" s="54"/>
    </row>
    <row r="186" spans="1:11" ht="14.25" customHeight="1">
      <c r="A186" s="10"/>
      <c r="B186" s="9" t="s">
        <v>424</v>
      </c>
      <c r="C186" s="13" t="s">
        <v>425</v>
      </c>
      <c r="D186" s="13" t="s">
        <v>27</v>
      </c>
      <c r="E186" s="13">
        <v>2</v>
      </c>
      <c r="F186" s="13">
        <v>3</v>
      </c>
      <c r="G186" s="13">
        <v>3</v>
      </c>
      <c r="H186" s="13">
        <f t="shared" si="38"/>
        <v>150</v>
      </c>
      <c r="I186" s="13">
        <f t="shared" si="39"/>
        <v>0</v>
      </c>
      <c r="J186" s="49"/>
      <c r="K186" s="54"/>
    </row>
    <row r="187" spans="1:11" ht="14.25" customHeight="1">
      <c r="A187" s="10"/>
      <c r="B187" s="9" t="s">
        <v>426</v>
      </c>
      <c r="C187" s="13" t="s">
        <v>185</v>
      </c>
      <c r="D187" s="13" t="s">
        <v>33</v>
      </c>
      <c r="E187" s="13">
        <v>2</v>
      </c>
      <c r="F187" s="13">
        <v>2</v>
      </c>
      <c r="G187" s="13">
        <v>2</v>
      </c>
      <c r="H187" s="13">
        <f t="shared" si="38"/>
        <v>100</v>
      </c>
      <c r="I187" s="13">
        <f t="shared" si="39"/>
        <v>0</v>
      </c>
      <c r="J187" s="49"/>
      <c r="K187" s="54"/>
    </row>
    <row r="188" spans="1:11" ht="14.25" customHeight="1">
      <c r="A188" s="10"/>
      <c r="B188" s="7" t="s">
        <v>355</v>
      </c>
      <c r="C188" s="13" t="s">
        <v>427</v>
      </c>
      <c r="D188" s="13" t="s">
        <v>24</v>
      </c>
      <c r="E188" s="13">
        <v>2</v>
      </c>
      <c r="F188" s="13">
        <v>2</v>
      </c>
      <c r="G188" s="13">
        <v>2</v>
      </c>
      <c r="H188" s="13">
        <f t="shared" si="38"/>
        <v>100</v>
      </c>
      <c r="I188" s="13">
        <f t="shared" si="39"/>
        <v>0</v>
      </c>
      <c r="J188" s="49"/>
      <c r="K188" s="54"/>
    </row>
    <row r="189" spans="1:11" ht="14.25" customHeight="1">
      <c r="A189" s="10"/>
      <c r="B189" s="9" t="s">
        <v>428</v>
      </c>
      <c r="C189" s="13" t="s">
        <v>429</v>
      </c>
      <c r="D189" s="13" t="s">
        <v>24</v>
      </c>
      <c r="E189" s="13">
        <v>2</v>
      </c>
      <c r="F189" s="13">
        <v>2</v>
      </c>
      <c r="G189" s="13">
        <v>2</v>
      </c>
      <c r="H189" s="13">
        <f t="shared" si="38"/>
        <v>100</v>
      </c>
      <c r="I189" s="13">
        <f t="shared" si="39"/>
        <v>0</v>
      </c>
      <c r="J189" s="49"/>
      <c r="K189" s="54"/>
    </row>
    <row r="190" spans="1:11" ht="14.25" customHeight="1">
      <c r="A190" s="1">
        <v>2</v>
      </c>
      <c r="B190" s="2" t="s">
        <v>40</v>
      </c>
      <c r="C190" s="3"/>
      <c r="D190" s="84"/>
      <c r="E190" s="4">
        <f aca="true" t="shared" si="40" ref="E190:G190">SUM(E191:E204)</f>
        <v>56</v>
      </c>
      <c r="F190" s="4">
        <f t="shared" si="40"/>
        <v>61</v>
      </c>
      <c r="G190" s="4">
        <f t="shared" si="40"/>
        <v>59</v>
      </c>
      <c r="H190" s="44">
        <f t="shared" si="38"/>
        <v>105.35714285714286</v>
      </c>
      <c r="I190" s="4">
        <f>SUM(I191:I204)</f>
        <v>2</v>
      </c>
      <c r="J190" s="49"/>
      <c r="K190" s="54"/>
    </row>
    <row r="191" spans="1:11" s="21" customFormat="1" ht="14.25" customHeight="1">
      <c r="A191" s="10"/>
      <c r="B191" s="7" t="s">
        <v>430</v>
      </c>
      <c r="C191" s="64" t="s">
        <v>431</v>
      </c>
      <c r="D191" s="13" t="s">
        <v>432</v>
      </c>
      <c r="E191" s="13">
        <v>4</v>
      </c>
      <c r="F191" s="13">
        <v>4</v>
      </c>
      <c r="G191" s="13">
        <v>4</v>
      </c>
      <c r="H191" s="13">
        <f t="shared" si="38"/>
        <v>100</v>
      </c>
      <c r="I191" s="13">
        <f aca="true" t="shared" si="41" ref="I191:I204">F191-G191</f>
        <v>0</v>
      </c>
      <c r="J191" s="49"/>
      <c r="K191" s="57"/>
    </row>
    <row r="192" spans="1:11" ht="14.25" customHeight="1">
      <c r="A192" s="10"/>
      <c r="B192" s="9" t="s">
        <v>430</v>
      </c>
      <c r="C192" s="64" t="s">
        <v>433</v>
      </c>
      <c r="D192" s="13" t="s">
        <v>434</v>
      </c>
      <c r="E192" s="13">
        <v>4</v>
      </c>
      <c r="F192" s="13">
        <v>6</v>
      </c>
      <c r="G192" s="13">
        <v>5</v>
      </c>
      <c r="H192" s="13">
        <f t="shared" si="38"/>
        <v>125</v>
      </c>
      <c r="I192" s="13">
        <f t="shared" si="41"/>
        <v>1</v>
      </c>
      <c r="J192" s="49"/>
      <c r="K192" s="54"/>
    </row>
    <row r="193" spans="1:11" ht="14.25" customHeight="1">
      <c r="A193" s="10"/>
      <c r="B193" s="9" t="s">
        <v>435</v>
      </c>
      <c r="C193" s="13" t="s">
        <v>436</v>
      </c>
      <c r="D193" s="13" t="s">
        <v>437</v>
      </c>
      <c r="E193" s="13">
        <v>4</v>
      </c>
      <c r="F193" s="13">
        <v>4</v>
      </c>
      <c r="G193" s="13">
        <v>4</v>
      </c>
      <c r="H193" s="13">
        <f t="shared" si="38"/>
        <v>100</v>
      </c>
      <c r="I193" s="13">
        <f t="shared" si="41"/>
        <v>0</v>
      </c>
      <c r="J193" s="49"/>
      <c r="K193" s="54"/>
    </row>
    <row r="194" spans="1:11" s="21" customFormat="1" ht="14.25" customHeight="1">
      <c r="A194" s="10"/>
      <c r="B194" s="9" t="s">
        <v>438</v>
      </c>
      <c r="C194" s="64" t="s">
        <v>439</v>
      </c>
      <c r="D194" s="13" t="s">
        <v>440</v>
      </c>
      <c r="E194" s="13">
        <v>4</v>
      </c>
      <c r="F194" s="13">
        <v>4</v>
      </c>
      <c r="G194" s="13">
        <v>4</v>
      </c>
      <c r="H194" s="13">
        <f t="shared" si="38"/>
        <v>100</v>
      </c>
      <c r="I194" s="13">
        <f t="shared" si="41"/>
        <v>0</v>
      </c>
      <c r="J194" s="49"/>
      <c r="K194" s="57"/>
    </row>
    <row r="195" spans="1:11" s="21" customFormat="1" ht="14.25" customHeight="1">
      <c r="A195" s="10"/>
      <c r="B195" s="7" t="s">
        <v>438</v>
      </c>
      <c r="C195" s="13" t="s">
        <v>441</v>
      </c>
      <c r="D195" s="13" t="s">
        <v>442</v>
      </c>
      <c r="E195" s="13">
        <v>4</v>
      </c>
      <c r="F195" s="13">
        <v>5</v>
      </c>
      <c r="G195" s="13">
        <v>5</v>
      </c>
      <c r="H195" s="13">
        <f t="shared" si="38"/>
        <v>125</v>
      </c>
      <c r="I195" s="13">
        <f t="shared" si="41"/>
        <v>0</v>
      </c>
      <c r="J195" s="49"/>
      <c r="K195" s="57"/>
    </row>
    <row r="196" spans="1:11" ht="14.25" customHeight="1">
      <c r="A196" s="10"/>
      <c r="B196" s="9" t="s">
        <v>430</v>
      </c>
      <c r="C196" s="13" t="s">
        <v>443</v>
      </c>
      <c r="D196" s="13" t="s">
        <v>444</v>
      </c>
      <c r="E196" s="13">
        <v>4</v>
      </c>
      <c r="F196" s="13">
        <v>4</v>
      </c>
      <c r="G196" s="13">
        <v>4</v>
      </c>
      <c r="H196" s="13">
        <f t="shared" si="38"/>
        <v>100</v>
      </c>
      <c r="I196" s="13">
        <f t="shared" si="41"/>
        <v>0</v>
      </c>
      <c r="J196" s="49"/>
      <c r="K196" s="54"/>
    </row>
    <row r="197" spans="1:11" ht="14.25" customHeight="1">
      <c r="A197" s="10"/>
      <c r="B197" s="7" t="s">
        <v>438</v>
      </c>
      <c r="C197" s="64" t="s">
        <v>445</v>
      </c>
      <c r="D197" s="13" t="s">
        <v>446</v>
      </c>
      <c r="E197" s="13">
        <v>4</v>
      </c>
      <c r="F197" s="13">
        <v>4</v>
      </c>
      <c r="G197" s="13">
        <v>4</v>
      </c>
      <c r="H197" s="13">
        <f t="shared" si="38"/>
        <v>100</v>
      </c>
      <c r="I197" s="13">
        <f t="shared" si="41"/>
        <v>0</v>
      </c>
      <c r="J197" s="49"/>
      <c r="K197" s="54"/>
    </row>
    <row r="198" spans="1:11" ht="14.25" customHeight="1">
      <c r="A198" s="10"/>
      <c r="B198" s="9" t="s">
        <v>447</v>
      </c>
      <c r="C198" s="13" t="s">
        <v>448</v>
      </c>
      <c r="D198" s="13" t="s">
        <v>449</v>
      </c>
      <c r="E198" s="13">
        <v>4</v>
      </c>
      <c r="F198" s="13">
        <v>6</v>
      </c>
      <c r="G198" s="13">
        <v>5</v>
      </c>
      <c r="H198" s="13">
        <f t="shared" si="38"/>
        <v>125</v>
      </c>
      <c r="I198" s="13">
        <f t="shared" si="41"/>
        <v>1</v>
      </c>
      <c r="J198" s="49"/>
      <c r="K198" s="54"/>
    </row>
    <row r="199" spans="1:11" ht="14.25" customHeight="1">
      <c r="A199" s="10"/>
      <c r="B199" s="9" t="s">
        <v>422</v>
      </c>
      <c r="C199" s="13" t="s">
        <v>450</v>
      </c>
      <c r="D199" s="13" t="s">
        <v>451</v>
      </c>
      <c r="E199" s="13">
        <v>4</v>
      </c>
      <c r="F199" s="13">
        <v>4</v>
      </c>
      <c r="G199" s="13">
        <v>4</v>
      </c>
      <c r="H199" s="13">
        <f t="shared" si="38"/>
        <v>100</v>
      </c>
      <c r="I199" s="13">
        <f t="shared" si="41"/>
        <v>0</v>
      </c>
      <c r="J199" s="49"/>
      <c r="K199" s="54"/>
    </row>
    <row r="200" spans="1:11" ht="14.25" customHeight="1">
      <c r="A200" s="10"/>
      <c r="B200" s="9" t="s">
        <v>422</v>
      </c>
      <c r="C200" s="88" t="s">
        <v>452</v>
      </c>
      <c r="D200" s="13" t="s">
        <v>453</v>
      </c>
      <c r="E200" s="13">
        <v>4</v>
      </c>
      <c r="F200" s="13">
        <v>4</v>
      </c>
      <c r="G200" s="13">
        <v>4</v>
      </c>
      <c r="H200" s="13">
        <f t="shared" si="38"/>
        <v>100</v>
      </c>
      <c r="I200" s="13">
        <f t="shared" si="41"/>
        <v>0</v>
      </c>
      <c r="J200" s="49"/>
      <c r="K200" s="54"/>
    </row>
    <row r="201" spans="1:11" ht="14.25" customHeight="1">
      <c r="A201" s="10"/>
      <c r="B201" s="7" t="s">
        <v>454</v>
      </c>
      <c r="C201" s="64" t="s">
        <v>455</v>
      </c>
      <c r="D201" s="13" t="s">
        <v>456</v>
      </c>
      <c r="E201" s="13">
        <v>4</v>
      </c>
      <c r="F201" s="13">
        <v>4</v>
      </c>
      <c r="G201" s="13">
        <v>4</v>
      </c>
      <c r="H201" s="13">
        <f t="shared" si="38"/>
        <v>100</v>
      </c>
      <c r="I201" s="13">
        <f t="shared" si="41"/>
        <v>0</v>
      </c>
      <c r="J201" s="49"/>
      <c r="K201" s="54"/>
    </row>
    <row r="202" spans="1:11" ht="14.25" customHeight="1">
      <c r="A202" s="10"/>
      <c r="B202" s="9" t="s">
        <v>424</v>
      </c>
      <c r="C202" s="64" t="s">
        <v>457</v>
      </c>
      <c r="D202" s="13" t="s">
        <v>458</v>
      </c>
      <c r="E202" s="13">
        <v>4</v>
      </c>
      <c r="F202" s="13">
        <v>4</v>
      </c>
      <c r="G202" s="13">
        <v>4</v>
      </c>
      <c r="H202" s="13">
        <f t="shared" si="38"/>
        <v>100</v>
      </c>
      <c r="I202" s="13">
        <f t="shared" si="41"/>
        <v>0</v>
      </c>
      <c r="J202" s="49"/>
      <c r="K202" s="54"/>
    </row>
    <row r="203" spans="1:11" ht="14.25" customHeight="1">
      <c r="A203" s="10"/>
      <c r="B203" s="7" t="s">
        <v>426</v>
      </c>
      <c r="C203" s="64" t="s">
        <v>459</v>
      </c>
      <c r="D203" s="13" t="s">
        <v>460</v>
      </c>
      <c r="E203" s="13">
        <v>4</v>
      </c>
      <c r="F203" s="13">
        <v>4</v>
      </c>
      <c r="G203" s="13">
        <v>4</v>
      </c>
      <c r="H203" s="13">
        <f t="shared" si="38"/>
        <v>100</v>
      </c>
      <c r="I203" s="13">
        <f t="shared" si="41"/>
        <v>0</v>
      </c>
      <c r="J203" s="49"/>
      <c r="K203" s="54"/>
    </row>
    <row r="204" spans="1:11" s="21" customFormat="1" ht="14.25" customHeight="1">
      <c r="A204" s="10"/>
      <c r="B204" s="9" t="s">
        <v>428</v>
      </c>
      <c r="C204" s="13" t="s">
        <v>461</v>
      </c>
      <c r="D204" s="13" t="s">
        <v>462</v>
      </c>
      <c r="E204" s="13">
        <v>4</v>
      </c>
      <c r="F204" s="13">
        <v>4</v>
      </c>
      <c r="G204" s="13">
        <v>4</v>
      </c>
      <c r="H204" s="13">
        <f t="shared" si="38"/>
        <v>100</v>
      </c>
      <c r="I204" s="13">
        <f t="shared" si="41"/>
        <v>0</v>
      </c>
      <c r="J204" s="49"/>
      <c r="K204" s="57"/>
    </row>
    <row r="205" spans="1:11" s="21" customFormat="1" ht="14.25" customHeight="1">
      <c r="A205" s="68" t="s">
        <v>463</v>
      </c>
      <c r="B205" s="86" t="s">
        <v>464</v>
      </c>
      <c r="C205" s="3"/>
      <c r="D205" s="84"/>
      <c r="E205" s="87"/>
      <c r="F205" s="87"/>
      <c r="G205" s="87"/>
      <c r="H205" s="89"/>
      <c r="I205" s="49"/>
      <c r="J205" s="49"/>
      <c r="K205" s="57"/>
    </row>
    <row r="206" spans="1:11" ht="14.25" customHeight="1">
      <c r="A206" s="1">
        <v>1</v>
      </c>
      <c r="B206" s="50" t="s">
        <v>15</v>
      </c>
      <c r="C206" s="51"/>
      <c r="D206" s="84"/>
      <c r="E206" s="4">
        <f>SUM(E207:E219)</f>
        <v>26</v>
      </c>
      <c r="F206" s="4">
        <f>SUM(F207:F218)</f>
        <v>66</v>
      </c>
      <c r="G206" s="4">
        <f>SUM(G207:G218)</f>
        <v>57</v>
      </c>
      <c r="H206" s="90">
        <f>G206/E206*100</f>
        <v>219.23076923076925</v>
      </c>
      <c r="I206" s="4">
        <f>SUM(I207:I215)</f>
        <v>6</v>
      </c>
      <c r="J206" s="49"/>
      <c r="K206" s="54"/>
    </row>
    <row r="207" spans="1:11" ht="14.25" customHeight="1">
      <c r="A207" s="10"/>
      <c r="B207" s="7" t="s">
        <v>465</v>
      </c>
      <c r="C207" s="13" t="s">
        <v>466</v>
      </c>
      <c r="D207" s="13" t="s">
        <v>88</v>
      </c>
      <c r="E207" s="13">
        <v>2</v>
      </c>
      <c r="F207" s="13">
        <v>3</v>
      </c>
      <c r="G207" s="13">
        <v>2</v>
      </c>
      <c r="H207" s="13">
        <f>G207/E207*100</f>
        <v>100</v>
      </c>
      <c r="I207" s="13">
        <f>F207-G207</f>
        <v>1</v>
      </c>
      <c r="J207" s="49"/>
      <c r="K207" s="54"/>
    </row>
    <row r="208" spans="1:11" ht="27" customHeight="1">
      <c r="A208" s="10"/>
      <c r="B208" s="9" t="s">
        <v>467</v>
      </c>
      <c r="C208" s="13" t="s">
        <v>468</v>
      </c>
      <c r="D208" s="77" t="s">
        <v>469</v>
      </c>
      <c r="E208" s="13">
        <v>2</v>
      </c>
      <c r="F208" s="13">
        <v>2</v>
      </c>
      <c r="G208" s="13">
        <v>2</v>
      </c>
      <c r="H208" s="13">
        <f>G208/E208*100</f>
        <v>100</v>
      </c>
      <c r="I208" s="13">
        <f>F208-G208</f>
        <v>0</v>
      </c>
      <c r="J208" s="49"/>
      <c r="K208" s="54"/>
    </row>
    <row r="209" spans="1:11" ht="14.25" customHeight="1">
      <c r="A209" s="10"/>
      <c r="B209" s="9" t="s">
        <v>470</v>
      </c>
      <c r="C209" s="13" t="s">
        <v>471</v>
      </c>
      <c r="D209" s="13" t="s">
        <v>472</v>
      </c>
      <c r="E209" s="13">
        <v>2</v>
      </c>
      <c r="F209" s="13">
        <v>1</v>
      </c>
      <c r="G209" s="13">
        <v>1</v>
      </c>
      <c r="H209" s="13">
        <f>G209/E209*100</f>
        <v>50</v>
      </c>
      <c r="I209" s="13">
        <f>F209-G209</f>
        <v>0</v>
      </c>
      <c r="J209" s="49"/>
      <c r="K209" s="54"/>
    </row>
    <row r="210" spans="1:11" ht="14.25" customHeight="1">
      <c r="A210" s="10"/>
      <c r="B210" s="9" t="s">
        <v>422</v>
      </c>
      <c r="C210" s="13" t="s">
        <v>473</v>
      </c>
      <c r="D210" s="13" t="s">
        <v>94</v>
      </c>
      <c r="E210" s="13">
        <v>2</v>
      </c>
      <c r="F210" s="13">
        <v>3</v>
      </c>
      <c r="G210" s="13">
        <v>3</v>
      </c>
      <c r="H210" s="13">
        <f>G210/E210*100</f>
        <v>150</v>
      </c>
      <c r="I210" s="13">
        <f>F210-G210</f>
        <v>0</v>
      </c>
      <c r="J210" s="94"/>
      <c r="K210" s="54"/>
    </row>
    <row r="211" spans="1:11" ht="19.5" customHeight="1">
      <c r="A211" s="10"/>
      <c r="B211" s="7" t="s">
        <v>474</v>
      </c>
      <c r="C211" s="13" t="s">
        <v>475</v>
      </c>
      <c r="D211" s="13" t="s">
        <v>476</v>
      </c>
      <c r="E211" s="13">
        <v>2</v>
      </c>
      <c r="F211" s="13">
        <v>14</v>
      </c>
      <c r="G211" s="13">
        <v>12</v>
      </c>
      <c r="H211" s="13">
        <f aca="true" t="shared" si="42" ref="H211:H219">G211/E211*100</f>
        <v>600</v>
      </c>
      <c r="I211" s="13">
        <f aca="true" t="shared" si="43" ref="I211:I219">F211-G211</f>
        <v>2</v>
      </c>
      <c r="J211" s="49"/>
      <c r="K211" s="54"/>
    </row>
    <row r="212" spans="1:11" ht="14.25" customHeight="1">
      <c r="A212" s="10"/>
      <c r="B212" s="9" t="s">
        <v>477</v>
      </c>
      <c r="C212" s="13" t="s">
        <v>478</v>
      </c>
      <c r="D212" s="13" t="s">
        <v>479</v>
      </c>
      <c r="E212" s="13">
        <v>2</v>
      </c>
      <c r="F212" s="13">
        <v>2</v>
      </c>
      <c r="G212" s="13">
        <v>0</v>
      </c>
      <c r="H212" s="13">
        <f t="shared" si="42"/>
        <v>0</v>
      </c>
      <c r="I212" s="13">
        <f t="shared" si="43"/>
        <v>2</v>
      </c>
      <c r="J212" s="49"/>
      <c r="K212" s="54"/>
    </row>
    <row r="213" spans="1:11" ht="22.5" customHeight="1">
      <c r="A213" s="10"/>
      <c r="B213" s="7" t="s">
        <v>480</v>
      </c>
      <c r="C213" s="13" t="s">
        <v>481</v>
      </c>
      <c r="D213" s="13" t="s">
        <v>114</v>
      </c>
      <c r="E213" s="13">
        <v>2</v>
      </c>
      <c r="F213" s="13">
        <v>23</v>
      </c>
      <c r="G213" s="13">
        <v>23</v>
      </c>
      <c r="H213" s="13">
        <f t="shared" si="42"/>
        <v>1150</v>
      </c>
      <c r="I213" s="13">
        <f t="shared" si="43"/>
        <v>0</v>
      </c>
      <c r="J213" s="49"/>
      <c r="K213" s="54"/>
    </row>
    <row r="214" spans="1:11" ht="14.25" customHeight="1">
      <c r="A214" s="10"/>
      <c r="B214" s="7" t="s">
        <v>482</v>
      </c>
      <c r="C214" s="13" t="s">
        <v>483</v>
      </c>
      <c r="D214" s="13" t="s">
        <v>114</v>
      </c>
      <c r="E214" s="13">
        <v>2</v>
      </c>
      <c r="F214" s="13">
        <v>0</v>
      </c>
      <c r="G214" s="13">
        <v>0</v>
      </c>
      <c r="H214" s="13">
        <f t="shared" si="42"/>
        <v>0</v>
      </c>
      <c r="I214" s="13">
        <f t="shared" si="43"/>
        <v>0</v>
      </c>
      <c r="J214" s="49"/>
      <c r="K214" s="54"/>
    </row>
    <row r="215" spans="1:11" ht="14.25" customHeight="1">
      <c r="A215" s="10"/>
      <c r="B215" s="7" t="s">
        <v>484</v>
      </c>
      <c r="C215" s="13" t="s">
        <v>485</v>
      </c>
      <c r="D215" s="13" t="s">
        <v>486</v>
      </c>
      <c r="E215" s="13">
        <v>2</v>
      </c>
      <c r="F215" s="13">
        <v>2</v>
      </c>
      <c r="G215" s="13">
        <v>1</v>
      </c>
      <c r="H215" s="13">
        <f t="shared" si="42"/>
        <v>50</v>
      </c>
      <c r="I215" s="13">
        <f t="shared" si="43"/>
        <v>1</v>
      </c>
      <c r="J215" s="49"/>
      <c r="K215" s="54"/>
    </row>
    <row r="216" spans="1:11" ht="14.25" customHeight="1">
      <c r="A216" s="10"/>
      <c r="B216" s="7" t="s">
        <v>487</v>
      </c>
      <c r="C216" s="13" t="s">
        <v>488</v>
      </c>
      <c r="D216" s="13" t="s">
        <v>114</v>
      </c>
      <c r="E216" s="13">
        <v>2</v>
      </c>
      <c r="F216" s="13">
        <v>8</v>
      </c>
      <c r="G216" s="13">
        <v>6</v>
      </c>
      <c r="H216" s="13">
        <f t="shared" si="42"/>
        <v>300</v>
      </c>
      <c r="I216" s="13">
        <f t="shared" si="43"/>
        <v>2</v>
      </c>
      <c r="J216" s="49"/>
      <c r="K216" s="54"/>
    </row>
    <row r="217" spans="1:11" ht="14.25" customHeight="1">
      <c r="A217" s="10"/>
      <c r="B217" s="9" t="s">
        <v>489</v>
      </c>
      <c r="C217" s="13" t="s">
        <v>490</v>
      </c>
      <c r="D217" s="13" t="s">
        <v>97</v>
      </c>
      <c r="E217" s="13">
        <v>2</v>
      </c>
      <c r="F217" s="13">
        <v>7</v>
      </c>
      <c r="G217" s="13">
        <v>6</v>
      </c>
      <c r="H217" s="13">
        <f t="shared" si="42"/>
        <v>300</v>
      </c>
      <c r="I217" s="13">
        <f t="shared" si="43"/>
        <v>1</v>
      </c>
      <c r="J217" s="49"/>
      <c r="K217" s="54"/>
    </row>
    <row r="218" spans="1:11" ht="14.25" customHeight="1">
      <c r="A218" s="10"/>
      <c r="B218" s="9" t="s">
        <v>491</v>
      </c>
      <c r="C218" s="13" t="s">
        <v>492</v>
      </c>
      <c r="D218" s="13" t="s">
        <v>493</v>
      </c>
      <c r="E218" s="13">
        <v>2</v>
      </c>
      <c r="F218" s="13">
        <v>1</v>
      </c>
      <c r="G218" s="13">
        <v>1</v>
      </c>
      <c r="H218" s="13">
        <f t="shared" si="42"/>
        <v>50</v>
      </c>
      <c r="I218" s="13">
        <f t="shared" si="43"/>
        <v>0</v>
      </c>
      <c r="J218" s="49"/>
      <c r="K218" s="54"/>
    </row>
    <row r="219" spans="1:11" ht="14.25" customHeight="1">
      <c r="A219" s="10"/>
      <c r="B219" s="91" t="s">
        <v>494</v>
      </c>
      <c r="C219" s="13" t="s">
        <v>495</v>
      </c>
      <c r="D219" s="13" t="s">
        <v>496</v>
      </c>
      <c r="E219" s="13">
        <v>2</v>
      </c>
      <c r="F219" s="13">
        <v>3</v>
      </c>
      <c r="G219" s="13">
        <v>3</v>
      </c>
      <c r="H219" s="13">
        <f t="shared" si="42"/>
        <v>150</v>
      </c>
      <c r="I219" s="13">
        <f t="shared" si="43"/>
        <v>0</v>
      </c>
      <c r="J219" s="49"/>
      <c r="K219" s="54"/>
    </row>
    <row r="220" spans="1:11" s="21" customFormat="1" ht="15" customHeight="1">
      <c r="A220" s="1">
        <v>2</v>
      </c>
      <c r="B220" s="2" t="s">
        <v>40</v>
      </c>
      <c r="C220" s="3"/>
      <c r="D220" s="3"/>
      <c r="E220" s="4">
        <f aca="true" t="shared" si="44" ref="E220:G220">SUM(E221:E242)</f>
        <v>88</v>
      </c>
      <c r="F220" s="4">
        <f t="shared" si="44"/>
        <v>117</v>
      </c>
      <c r="G220" s="4">
        <f t="shared" si="44"/>
        <v>112</v>
      </c>
      <c r="H220" s="44">
        <f aca="true" t="shared" si="45" ref="H220:H243">G220/E220*100</f>
        <v>127.27272727272727</v>
      </c>
      <c r="I220" s="4">
        <f>SUM(I221:I242)</f>
        <v>5</v>
      </c>
      <c r="J220" s="49"/>
      <c r="K220" s="57"/>
    </row>
    <row r="221" spans="1:11" ht="25.5" customHeight="1">
      <c r="A221" s="10"/>
      <c r="B221" s="7" t="s">
        <v>497</v>
      </c>
      <c r="C221" s="13" t="s">
        <v>498</v>
      </c>
      <c r="D221" s="13" t="s">
        <v>499</v>
      </c>
      <c r="E221" s="13">
        <v>4</v>
      </c>
      <c r="F221" s="13">
        <v>32</v>
      </c>
      <c r="G221" s="13">
        <v>29</v>
      </c>
      <c r="H221" s="13">
        <f t="shared" si="45"/>
        <v>725</v>
      </c>
      <c r="I221" s="13">
        <f aca="true" t="shared" si="46" ref="I221:I243">F221-G221</f>
        <v>3</v>
      </c>
      <c r="J221" s="49"/>
      <c r="K221" s="54"/>
    </row>
    <row r="222" spans="1:11" ht="24.75" customHeight="1">
      <c r="A222" s="10"/>
      <c r="B222" s="92" t="s">
        <v>500</v>
      </c>
      <c r="C222" s="13" t="s">
        <v>501</v>
      </c>
      <c r="D222" s="13" t="s">
        <v>502</v>
      </c>
      <c r="E222" s="13">
        <v>4</v>
      </c>
      <c r="F222" s="13">
        <v>0</v>
      </c>
      <c r="G222" s="13">
        <v>0</v>
      </c>
      <c r="H222" s="13">
        <f t="shared" si="45"/>
        <v>0</v>
      </c>
      <c r="I222" s="13">
        <f t="shared" si="46"/>
        <v>0</v>
      </c>
      <c r="J222" s="49"/>
      <c r="K222" s="54"/>
    </row>
    <row r="223" spans="1:11" ht="14.25" customHeight="1">
      <c r="A223" s="10"/>
      <c r="B223" s="9" t="s">
        <v>503</v>
      </c>
      <c r="C223" s="13" t="s">
        <v>504</v>
      </c>
      <c r="D223" s="13" t="s">
        <v>505</v>
      </c>
      <c r="E223" s="13">
        <v>4</v>
      </c>
      <c r="F223" s="13">
        <v>0</v>
      </c>
      <c r="G223" s="13">
        <v>0</v>
      </c>
      <c r="H223" s="13">
        <f t="shared" si="45"/>
        <v>0</v>
      </c>
      <c r="I223" s="13">
        <f t="shared" si="46"/>
        <v>0</v>
      </c>
      <c r="J223" s="49"/>
      <c r="K223" s="54"/>
    </row>
    <row r="224" spans="1:11" ht="14.25" customHeight="1">
      <c r="A224" s="10"/>
      <c r="B224" s="9" t="s">
        <v>506</v>
      </c>
      <c r="C224" s="13" t="s">
        <v>507</v>
      </c>
      <c r="D224" s="13" t="s">
        <v>508</v>
      </c>
      <c r="E224" s="13">
        <v>4</v>
      </c>
      <c r="F224" s="13">
        <v>11</v>
      </c>
      <c r="G224" s="13">
        <v>11</v>
      </c>
      <c r="H224" s="13">
        <f t="shared" si="45"/>
        <v>275</v>
      </c>
      <c r="I224" s="13">
        <f t="shared" si="46"/>
        <v>0</v>
      </c>
      <c r="J224" s="49"/>
      <c r="K224" s="54"/>
    </row>
    <row r="225" spans="1:11" ht="14.25" customHeight="1">
      <c r="A225" s="10"/>
      <c r="B225" s="7" t="s">
        <v>509</v>
      </c>
      <c r="C225" s="13" t="s">
        <v>510</v>
      </c>
      <c r="D225" s="13" t="s">
        <v>511</v>
      </c>
      <c r="E225" s="13">
        <v>4</v>
      </c>
      <c r="F225" s="13">
        <v>8</v>
      </c>
      <c r="G225" s="13">
        <v>8</v>
      </c>
      <c r="H225" s="13">
        <f t="shared" si="45"/>
        <v>200</v>
      </c>
      <c r="I225" s="13">
        <f t="shared" si="46"/>
        <v>0</v>
      </c>
      <c r="J225" s="49"/>
      <c r="K225" s="54"/>
    </row>
    <row r="226" spans="1:11" s="23" customFormat="1" ht="14.25" customHeight="1">
      <c r="A226" s="10"/>
      <c r="B226" s="11" t="s">
        <v>512</v>
      </c>
      <c r="C226" s="12" t="s">
        <v>513</v>
      </c>
      <c r="D226" s="12" t="s">
        <v>514</v>
      </c>
      <c r="E226" s="13">
        <v>4</v>
      </c>
      <c r="F226" s="13">
        <v>1</v>
      </c>
      <c r="G226" s="13">
        <v>1</v>
      </c>
      <c r="H226" s="13">
        <f t="shared" si="45"/>
        <v>25</v>
      </c>
      <c r="I226" s="13">
        <f t="shared" si="46"/>
        <v>0</v>
      </c>
      <c r="J226" s="49"/>
      <c r="K226" s="95"/>
    </row>
    <row r="227" spans="1:11" s="21" customFormat="1" ht="14.25" customHeight="1">
      <c r="A227" s="10"/>
      <c r="B227" s="16" t="s">
        <v>422</v>
      </c>
      <c r="C227" s="12" t="s">
        <v>515</v>
      </c>
      <c r="D227" s="12" t="s">
        <v>516</v>
      </c>
      <c r="E227" s="13">
        <v>4</v>
      </c>
      <c r="F227" s="13">
        <v>0</v>
      </c>
      <c r="G227" s="13">
        <v>0</v>
      </c>
      <c r="H227" s="13">
        <f t="shared" si="45"/>
        <v>0</v>
      </c>
      <c r="I227" s="13">
        <f t="shared" si="46"/>
        <v>0</v>
      </c>
      <c r="J227" s="49"/>
      <c r="K227" s="57"/>
    </row>
    <row r="228" spans="1:11" s="21" customFormat="1" ht="14.25" customHeight="1">
      <c r="A228" s="10"/>
      <c r="B228" s="9" t="s">
        <v>517</v>
      </c>
      <c r="C228" s="13" t="s">
        <v>518</v>
      </c>
      <c r="D228" s="13" t="s">
        <v>519</v>
      </c>
      <c r="E228" s="13">
        <v>4</v>
      </c>
      <c r="F228" s="13">
        <v>7</v>
      </c>
      <c r="G228" s="13">
        <v>6</v>
      </c>
      <c r="H228" s="13">
        <f t="shared" si="45"/>
        <v>150</v>
      </c>
      <c r="I228" s="13">
        <f t="shared" si="46"/>
        <v>1</v>
      </c>
      <c r="J228" s="49"/>
      <c r="K228" s="57"/>
    </row>
    <row r="229" spans="1:11" ht="14.25" customHeight="1">
      <c r="A229" s="10"/>
      <c r="B229" s="9" t="s">
        <v>520</v>
      </c>
      <c r="C229" s="13" t="s">
        <v>521</v>
      </c>
      <c r="D229" s="13" t="s">
        <v>522</v>
      </c>
      <c r="E229" s="13">
        <v>4</v>
      </c>
      <c r="F229" s="13">
        <v>0</v>
      </c>
      <c r="G229" s="13">
        <v>0</v>
      </c>
      <c r="H229" s="13">
        <f t="shared" si="45"/>
        <v>0</v>
      </c>
      <c r="I229" s="13">
        <f t="shared" si="46"/>
        <v>0</v>
      </c>
      <c r="J229" s="49"/>
      <c r="K229" s="54"/>
    </row>
    <row r="230" spans="1:11" ht="14.25" customHeight="1">
      <c r="A230" s="10"/>
      <c r="B230" s="9" t="s">
        <v>523</v>
      </c>
      <c r="C230" s="13" t="s">
        <v>524</v>
      </c>
      <c r="D230" s="13" t="s">
        <v>525</v>
      </c>
      <c r="E230" s="13">
        <v>4</v>
      </c>
      <c r="F230" s="13">
        <v>0</v>
      </c>
      <c r="G230" s="13">
        <v>0</v>
      </c>
      <c r="H230" s="13">
        <f t="shared" si="45"/>
        <v>0</v>
      </c>
      <c r="I230" s="13">
        <f t="shared" si="46"/>
        <v>0</v>
      </c>
      <c r="J230" s="49"/>
      <c r="K230" s="54"/>
    </row>
    <row r="231" spans="1:11" ht="14.25" customHeight="1">
      <c r="A231" s="10"/>
      <c r="B231" s="7" t="s">
        <v>526</v>
      </c>
      <c r="C231" s="13" t="s">
        <v>527</v>
      </c>
      <c r="D231" s="13" t="s">
        <v>528</v>
      </c>
      <c r="E231" s="13">
        <v>4</v>
      </c>
      <c r="F231" s="13">
        <v>1</v>
      </c>
      <c r="G231" s="13">
        <v>1</v>
      </c>
      <c r="H231" s="13">
        <f t="shared" si="45"/>
        <v>25</v>
      </c>
      <c r="I231" s="13">
        <f t="shared" si="46"/>
        <v>0</v>
      </c>
      <c r="J231" s="49"/>
      <c r="K231" s="54"/>
    </row>
    <row r="232" spans="1:11" ht="14.25" customHeight="1">
      <c r="A232" s="10"/>
      <c r="B232" s="9" t="s">
        <v>526</v>
      </c>
      <c r="C232" s="13" t="s">
        <v>529</v>
      </c>
      <c r="D232" s="13" t="s">
        <v>530</v>
      </c>
      <c r="E232" s="13">
        <v>4</v>
      </c>
      <c r="F232" s="13">
        <v>5</v>
      </c>
      <c r="G232" s="13">
        <v>4</v>
      </c>
      <c r="H232" s="13">
        <f t="shared" si="45"/>
        <v>100</v>
      </c>
      <c r="I232" s="13">
        <f t="shared" si="46"/>
        <v>1</v>
      </c>
      <c r="J232" s="49"/>
      <c r="K232" s="54"/>
    </row>
    <row r="233" spans="1:11" ht="14.25" customHeight="1">
      <c r="A233" s="10"/>
      <c r="B233" s="9" t="s">
        <v>531</v>
      </c>
      <c r="C233" s="13" t="s">
        <v>532</v>
      </c>
      <c r="D233" s="13" t="s">
        <v>533</v>
      </c>
      <c r="E233" s="13">
        <v>4</v>
      </c>
      <c r="F233" s="13">
        <v>0</v>
      </c>
      <c r="G233" s="13">
        <v>0</v>
      </c>
      <c r="H233" s="13">
        <f t="shared" si="45"/>
        <v>0</v>
      </c>
      <c r="I233" s="13">
        <f t="shared" si="46"/>
        <v>0</v>
      </c>
      <c r="J233" s="49"/>
      <c r="K233" s="54"/>
    </row>
    <row r="234" spans="1:11" ht="14.25" customHeight="1">
      <c r="A234" s="10"/>
      <c r="B234" s="9" t="s">
        <v>531</v>
      </c>
      <c r="C234" s="13" t="s">
        <v>534</v>
      </c>
      <c r="D234" s="13" t="s">
        <v>535</v>
      </c>
      <c r="E234" s="13">
        <v>4</v>
      </c>
      <c r="F234" s="13">
        <v>0</v>
      </c>
      <c r="G234" s="13">
        <v>0</v>
      </c>
      <c r="H234" s="13">
        <f t="shared" si="45"/>
        <v>0</v>
      </c>
      <c r="I234" s="13">
        <f t="shared" si="46"/>
        <v>0</v>
      </c>
      <c r="J234" s="49"/>
      <c r="K234" s="54"/>
    </row>
    <row r="235" spans="1:11" ht="14.25" customHeight="1">
      <c r="A235" s="10"/>
      <c r="B235" s="7" t="s">
        <v>536</v>
      </c>
      <c r="C235" s="13" t="s">
        <v>537</v>
      </c>
      <c r="D235" s="13" t="s">
        <v>538</v>
      </c>
      <c r="E235" s="13">
        <v>4</v>
      </c>
      <c r="F235" s="13">
        <v>0</v>
      </c>
      <c r="G235" s="13">
        <v>0</v>
      </c>
      <c r="H235" s="13">
        <f t="shared" si="45"/>
        <v>0</v>
      </c>
      <c r="I235" s="13">
        <f t="shared" si="46"/>
        <v>0</v>
      </c>
      <c r="J235" s="49"/>
      <c r="K235" s="54"/>
    </row>
    <row r="236" spans="1:11" ht="14.25" customHeight="1">
      <c r="A236" s="10"/>
      <c r="B236" s="9" t="s">
        <v>539</v>
      </c>
      <c r="C236" s="13" t="s">
        <v>540</v>
      </c>
      <c r="D236" s="13" t="s">
        <v>541</v>
      </c>
      <c r="E236" s="13">
        <v>4</v>
      </c>
      <c r="F236" s="13">
        <v>0</v>
      </c>
      <c r="G236" s="13">
        <v>0</v>
      </c>
      <c r="H236" s="13">
        <f t="shared" si="45"/>
        <v>0</v>
      </c>
      <c r="I236" s="13">
        <f t="shared" si="46"/>
        <v>0</v>
      </c>
      <c r="J236" s="49"/>
      <c r="K236" s="54"/>
    </row>
    <row r="237" spans="1:11" s="21" customFormat="1" ht="14.25" customHeight="1">
      <c r="A237" s="10"/>
      <c r="B237" s="7" t="s">
        <v>424</v>
      </c>
      <c r="C237" s="13" t="s">
        <v>542</v>
      </c>
      <c r="D237" s="13" t="s">
        <v>543</v>
      </c>
      <c r="E237" s="13">
        <v>4</v>
      </c>
      <c r="F237" s="13">
        <v>1</v>
      </c>
      <c r="G237" s="13">
        <v>1</v>
      </c>
      <c r="H237" s="13">
        <f t="shared" si="45"/>
        <v>25</v>
      </c>
      <c r="I237" s="13">
        <f t="shared" si="46"/>
        <v>0</v>
      </c>
      <c r="J237" s="49"/>
      <c r="K237" s="57"/>
    </row>
    <row r="238" spans="1:11" s="21" customFormat="1" ht="14.25" customHeight="1">
      <c r="A238" s="10"/>
      <c r="B238" s="9" t="s">
        <v>424</v>
      </c>
      <c r="C238" s="13" t="s">
        <v>544</v>
      </c>
      <c r="D238" s="13" t="s">
        <v>545</v>
      </c>
      <c r="E238" s="13">
        <v>4</v>
      </c>
      <c r="F238" s="13">
        <v>27</v>
      </c>
      <c r="G238" s="13">
        <v>27</v>
      </c>
      <c r="H238" s="13">
        <f t="shared" si="45"/>
        <v>675</v>
      </c>
      <c r="I238" s="13">
        <f t="shared" si="46"/>
        <v>0</v>
      </c>
      <c r="J238" s="49"/>
      <c r="K238" s="57"/>
    </row>
    <row r="239" spans="1:11" s="21" customFormat="1" ht="14.25" customHeight="1">
      <c r="A239" s="10"/>
      <c r="B239" s="9" t="s">
        <v>546</v>
      </c>
      <c r="C239" s="13" t="s">
        <v>547</v>
      </c>
      <c r="D239" s="13" t="s">
        <v>548</v>
      </c>
      <c r="E239" s="13">
        <v>4</v>
      </c>
      <c r="F239" s="13">
        <v>22</v>
      </c>
      <c r="G239" s="13">
        <v>22</v>
      </c>
      <c r="H239" s="13">
        <f t="shared" si="45"/>
        <v>550</v>
      </c>
      <c r="I239" s="13">
        <f t="shared" si="46"/>
        <v>0</v>
      </c>
      <c r="J239" s="49"/>
      <c r="K239" s="57"/>
    </row>
    <row r="240" spans="1:11" s="21" customFormat="1" ht="14.25" customHeight="1">
      <c r="A240" s="10"/>
      <c r="B240" s="9" t="s">
        <v>549</v>
      </c>
      <c r="C240" s="13" t="s">
        <v>550</v>
      </c>
      <c r="D240" s="13" t="s">
        <v>551</v>
      </c>
      <c r="E240" s="13">
        <v>4</v>
      </c>
      <c r="F240" s="13">
        <v>2</v>
      </c>
      <c r="G240" s="13">
        <v>2</v>
      </c>
      <c r="H240" s="13">
        <f t="shared" si="45"/>
        <v>50</v>
      </c>
      <c r="I240" s="13">
        <f t="shared" si="46"/>
        <v>0</v>
      </c>
      <c r="J240" s="49"/>
      <c r="K240" s="57"/>
    </row>
    <row r="241" spans="1:11" s="21" customFormat="1" ht="14.25" customHeight="1">
      <c r="A241" s="10"/>
      <c r="B241" s="7" t="s">
        <v>552</v>
      </c>
      <c r="C241" s="13" t="s">
        <v>553</v>
      </c>
      <c r="D241" s="13" t="s">
        <v>554</v>
      </c>
      <c r="E241" s="13">
        <v>4</v>
      </c>
      <c r="F241" s="13">
        <v>0</v>
      </c>
      <c r="G241" s="13">
        <v>0</v>
      </c>
      <c r="H241" s="13">
        <f t="shared" si="45"/>
        <v>0</v>
      </c>
      <c r="I241" s="13">
        <f t="shared" si="46"/>
        <v>0</v>
      </c>
      <c r="J241" s="49"/>
      <c r="K241" s="57"/>
    </row>
    <row r="242" spans="1:11" s="21" customFormat="1" ht="14.25" customHeight="1">
      <c r="A242" s="10"/>
      <c r="B242" s="9" t="s">
        <v>555</v>
      </c>
      <c r="C242" s="13" t="s">
        <v>556</v>
      </c>
      <c r="D242" s="13" t="s">
        <v>557</v>
      </c>
      <c r="E242" s="13">
        <v>4</v>
      </c>
      <c r="F242" s="13">
        <v>0</v>
      </c>
      <c r="G242" s="13">
        <v>0</v>
      </c>
      <c r="H242" s="13">
        <f t="shared" si="45"/>
        <v>0</v>
      </c>
      <c r="I242" s="13">
        <f t="shared" si="46"/>
        <v>0</v>
      </c>
      <c r="J242" s="49"/>
      <c r="K242" s="57"/>
    </row>
    <row r="243" spans="1:11" s="21" customFormat="1" ht="14.25" customHeight="1">
      <c r="A243" s="68" t="s">
        <v>558</v>
      </c>
      <c r="B243" s="80" t="s">
        <v>559</v>
      </c>
      <c r="C243" s="3"/>
      <c r="D243" s="3"/>
      <c r="E243" s="87"/>
      <c r="F243" s="17"/>
      <c r="G243" s="48"/>
      <c r="H243" s="49"/>
      <c r="I243" s="49"/>
      <c r="J243" s="49"/>
      <c r="K243" s="57"/>
    </row>
    <row r="244" spans="1:11" ht="14.25" customHeight="1">
      <c r="A244" s="1">
        <v>1</v>
      </c>
      <c r="B244" s="36" t="s">
        <v>15</v>
      </c>
      <c r="C244" s="51"/>
      <c r="D244" s="3"/>
      <c r="E244" s="4">
        <f>SUM(E245:E254)</f>
        <v>20</v>
      </c>
      <c r="F244" s="4">
        <f>SUM(F245:F254)</f>
        <v>23</v>
      </c>
      <c r="G244" s="4">
        <f>SUM(G245:G254)</f>
        <v>23</v>
      </c>
      <c r="H244" s="44">
        <f>G244/E244*100</f>
        <v>114.99999999999999</v>
      </c>
      <c r="I244" s="4">
        <f>F244-G244</f>
        <v>0</v>
      </c>
      <c r="J244" s="49"/>
      <c r="K244" s="54"/>
    </row>
    <row r="245" spans="1:11" ht="14.25" customHeight="1">
      <c r="A245" s="10"/>
      <c r="B245" s="7" t="s">
        <v>560</v>
      </c>
      <c r="C245" s="13" t="s">
        <v>561</v>
      </c>
      <c r="D245" s="13" t="s">
        <v>562</v>
      </c>
      <c r="E245" s="13">
        <v>2</v>
      </c>
      <c r="F245" s="13">
        <v>2</v>
      </c>
      <c r="G245" s="13">
        <v>2</v>
      </c>
      <c r="H245" s="13">
        <f>G245/E245*100</f>
        <v>100</v>
      </c>
      <c r="I245" s="13">
        <f>F245-G245</f>
        <v>0</v>
      </c>
      <c r="J245" s="49"/>
      <c r="K245" s="54"/>
    </row>
    <row r="246" spans="1:11" ht="14.25" customHeight="1">
      <c r="A246" s="10"/>
      <c r="B246" s="7" t="s">
        <v>560</v>
      </c>
      <c r="C246" s="13" t="s">
        <v>563</v>
      </c>
      <c r="D246" s="13" t="s">
        <v>30</v>
      </c>
      <c r="E246" s="13">
        <v>2</v>
      </c>
      <c r="F246" s="13">
        <v>2</v>
      </c>
      <c r="G246" s="13">
        <v>2</v>
      </c>
      <c r="H246" s="13">
        <f aca="true" t="shared" si="47" ref="H246:H255">G246/E246*100</f>
        <v>100</v>
      </c>
      <c r="I246" s="13">
        <f>F246-G246</f>
        <v>0</v>
      </c>
      <c r="J246" s="49"/>
      <c r="K246" s="54"/>
    </row>
    <row r="247" spans="1:11" ht="14.25" customHeight="1">
      <c r="A247" s="10"/>
      <c r="B247" s="9" t="s">
        <v>564</v>
      </c>
      <c r="C247" s="13" t="s">
        <v>565</v>
      </c>
      <c r="D247" s="13" t="s">
        <v>566</v>
      </c>
      <c r="E247" s="13">
        <v>2</v>
      </c>
      <c r="F247" s="13">
        <v>2</v>
      </c>
      <c r="G247" s="13">
        <v>2</v>
      </c>
      <c r="H247" s="13">
        <f t="shared" si="47"/>
        <v>100</v>
      </c>
      <c r="I247" s="13">
        <f aca="true" t="shared" si="48" ref="I247:I255">F247-G247</f>
        <v>0</v>
      </c>
      <c r="J247" s="49"/>
      <c r="K247" s="54"/>
    </row>
    <row r="248" spans="1:11" s="21" customFormat="1" ht="14.25" customHeight="1">
      <c r="A248" s="10"/>
      <c r="B248" s="11" t="s">
        <v>567</v>
      </c>
      <c r="C248" s="12" t="s">
        <v>568</v>
      </c>
      <c r="D248" s="12" t="s">
        <v>27</v>
      </c>
      <c r="E248" s="13">
        <v>2</v>
      </c>
      <c r="F248" s="13">
        <v>2</v>
      </c>
      <c r="G248" s="13">
        <v>2</v>
      </c>
      <c r="H248" s="13">
        <f t="shared" si="47"/>
        <v>100</v>
      </c>
      <c r="I248" s="13">
        <f t="shared" si="48"/>
        <v>0</v>
      </c>
      <c r="J248" s="49"/>
      <c r="K248" s="57"/>
    </row>
    <row r="249" spans="1:11" ht="14.25" customHeight="1">
      <c r="A249" s="10"/>
      <c r="B249" s="9" t="s">
        <v>569</v>
      </c>
      <c r="C249" s="13" t="s">
        <v>570</v>
      </c>
      <c r="D249" s="13" t="s">
        <v>24</v>
      </c>
      <c r="E249" s="13">
        <v>2</v>
      </c>
      <c r="F249" s="13">
        <v>2</v>
      </c>
      <c r="G249" s="13">
        <v>2</v>
      </c>
      <c r="H249" s="13">
        <f t="shared" si="47"/>
        <v>100</v>
      </c>
      <c r="I249" s="13">
        <f t="shared" si="48"/>
        <v>0</v>
      </c>
      <c r="J249" s="49"/>
      <c r="K249" s="54"/>
    </row>
    <row r="250" spans="1:11" ht="14.25" customHeight="1">
      <c r="A250" s="10"/>
      <c r="B250" s="7" t="s">
        <v>571</v>
      </c>
      <c r="C250" s="13" t="s">
        <v>572</v>
      </c>
      <c r="D250" s="13" t="s">
        <v>24</v>
      </c>
      <c r="E250" s="13">
        <v>2</v>
      </c>
      <c r="F250" s="13">
        <v>2</v>
      </c>
      <c r="G250" s="13">
        <v>2</v>
      </c>
      <c r="H250" s="13">
        <f t="shared" si="47"/>
        <v>100</v>
      </c>
      <c r="I250" s="13">
        <f t="shared" si="48"/>
        <v>0</v>
      </c>
      <c r="J250" s="49"/>
      <c r="K250" s="54"/>
    </row>
    <row r="251" spans="1:11" ht="14.25" customHeight="1">
      <c r="A251" s="10"/>
      <c r="B251" s="9" t="s">
        <v>573</v>
      </c>
      <c r="C251" s="13" t="s">
        <v>574</v>
      </c>
      <c r="D251" s="13" t="s">
        <v>24</v>
      </c>
      <c r="E251" s="13">
        <v>2</v>
      </c>
      <c r="F251" s="13">
        <v>2</v>
      </c>
      <c r="G251" s="13">
        <v>2</v>
      </c>
      <c r="H251" s="13">
        <f t="shared" si="47"/>
        <v>100</v>
      </c>
      <c r="I251" s="13">
        <f t="shared" si="48"/>
        <v>0</v>
      </c>
      <c r="J251" s="49"/>
      <c r="K251" s="54"/>
    </row>
    <row r="252" spans="1:11" ht="14.25" customHeight="1">
      <c r="A252" s="10"/>
      <c r="B252" s="7" t="s">
        <v>575</v>
      </c>
      <c r="C252" s="13" t="s">
        <v>576</v>
      </c>
      <c r="D252" s="13" t="s">
        <v>33</v>
      </c>
      <c r="E252" s="13">
        <v>2</v>
      </c>
      <c r="F252" s="13">
        <v>2</v>
      </c>
      <c r="G252" s="13">
        <v>2</v>
      </c>
      <c r="H252" s="13">
        <f t="shared" si="47"/>
        <v>100</v>
      </c>
      <c r="I252" s="13">
        <f t="shared" si="48"/>
        <v>0</v>
      </c>
      <c r="J252" s="49"/>
      <c r="K252" s="54"/>
    </row>
    <row r="253" spans="1:11" ht="22.5" customHeight="1">
      <c r="A253" s="10"/>
      <c r="B253" s="9" t="s">
        <v>577</v>
      </c>
      <c r="C253" s="13" t="s">
        <v>578</v>
      </c>
      <c r="D253" s="77" t="s">
        <v>579</v>
      </c>
      <c r="E253" s="13">
        <v>2</v>
      </c>
      <c r="F253" s="13">
        <v>5</v>
      </c>
      <c r="G253" s="13">
        <v>5</v>
      </c>
      <c r="H253" s="13">
        <f t="shared" si="47"/>
        <v>250</v>
      </c>
      <c r="I253" s="13">
        <f t="shared" si="48"/>
        <v>0</v>
      </c>
      <c r="J253" s="49"/>
      <c r="K253" s="54"/>
    </row>
    <row r="254" spans="1:11" ht="14.25" customHeight="1">
      <c r="A254" s="10"/>
      <c r="B254" s="9" t="s">
        <v>580</v>
      </c>
      <c r="C254" s="13" t="s">
        <v>581</v>
      </c>
      <c r="D254" s="13" t="s">
        <v>108</v>
      </c>
      <c r="E254" s="13">
        <v>2</v>
      </c>
      <c r="F254" s="13">
        <v>2</v>
      </c>
      <c r="G254" s="13">
        <v>2</v>
      </c>
      <c r="H254" s="13">
        <f t="shared" si="47"/>
        <v>100</v>
      </c>
      <c r="I254" s="13">
        <f t="shared" si="48"/>
        <v>0</v>
      </c>
      <c r="J254" s="49"/>
      <c r="K254" s="54"/>
    </row>
    <row r="255" spans="1:11" ht="14.25" customHeight="1">
      <c r="A255" s="1">
        <v>2</v>
      </c>
      <c r="B255" s="36" t="s">
        <v>40</v>
      </c>
      <c r="C255" s="93"/>
      <c r="D255" s="93"/>
      <c r="E255" s="4">
        <f>SUM(E256:E264)</f>
        <v>36</v>
      </c>
      <c r="F255" s="4">
        <f>SUM(F256:F264)</f>
        <v>45</v>
      </c>
      <c r="G255" s="4">
        <f>SUM(G256:G264)</f>
        <v>44</v>
      </c>
      <c r="H255" s="44">
        <f t="shared" si="47"/>
        <v>122.22222222222223</v>
      </c>
      <c r="I255" s="4">
        <f t="shared" si="48"/>
        <v>1</v>
      </c>
      <c r="J255" s="49"/>
      <c r="K255" s="54"/>
    </row>
    <row r="256" spans="1:11" ht="14.25" customHeight="1">
      <c r="A256" s="10"/>
      <c r="B256" s="9" t="s">
        <v>582</v>
      </c>
      <c r="C256" s="13" t="s">
        <v>583</v>
      </c>
      <c r="D256" s="13" t="s">
        <v>584</v>
      </c>
      <c r="E256" s="13">
        <v>4</v>
      </c>
      <c r="F256" s="13">
        <v>6</v>
      </c>
      <c r="G256" s="13">
        <v>5</v>
      </c>
      <c r="H256" s="13">
        <f aca="true" t="shared" si="49" ref="H256:H264">G256/E256*100</f>
        <v>125</v>
      </c>
      <c r="I256" s="13">
        <f aca="true" t="shared" si="50" ref="I256:I264">F256-G256</f>
        <v>1</v>
      </c>
      <c r="J256" s="49"/>
      <c r="K256" s="54"/>
    </row>
    <row r="257" spans="1:11" ht="14.25" customHeight="1">
      <c r="A257" s="10"/>
      <c r="B257" s="9" t="s">
        <v>585</v>
      </c>
      <c r="C257" s="13" t="s">
        <v>586</v>
      </c>
      <c r="D257" s="13" t="s">
        <v>587</v>
      </c>
      <c r="E257" s="13">
        <v>4</v>
      </c>
      <c r="F257" s="13">
        <v>6</v>
      </c>
      <c r="G257" s="13">
        <v>6</v>
      </c>
      <c r="H257" s="13">
        <f t="shared" si="49"/>
        <v>150</v>
      </c>
      <c r="I257" s="13">
        <f t="shared" si="50"/>
        <v>0</v>
      </c>
      <c r="J257" s="49"/>
      <c r="K257" s="54"/>
    </row>
    <row r="258" spans="1:11" ht="14.25" customHeight="1">
      <c r="A258" s="10"/>
      <c r="B258" s="9" t="s">
        <v>588</v>
      </c>
      <c r="C258" s="13" t="s">
        <v>589</v>
      </c>
      <c r="D258" s="13" t="s">
        <v>590</v>
      </c>
      <c r="E258" s="13">
        <v>4</v>
      </c>
      <c r="F258" s="13">
        <v>4</v>
      </c>
      <c r="G258" s="13">
        <v>4</v>
      </c>
      <c r="H258" s="13">
        <f t="shared" si="49"/>
        <v>100</v>
      </c>
      <c r="I258" s="13">
        <f t="shared" si="50"/>
        <v>0</v>
      </c>
      <c r="J258" s="49"/>
      <c r="K258" s="54"/>
    </row>
    <row r="259" spans="1:11" ht="14.25" customHeight="1">
      <c r="A259" s="10"/>
      <c r="B259" s="7" t="s">
        <v>588</v>
      </c>
      <c r="C259" s="13" t="s">
        <v>591</v>
      </c>
      <c r="D259" s="13" t="s">
        <v>592</v>
      </c>
      <c r="E259" s="13">
        <v>4</v>
      </c>
      <c r="F259" s="13">
        <v>4</v>
      </c>
      <c r="G259" s="13">
        <v>4</v>
      </c>
      <c r="H259" s="13">
        <f t="shared" si="49"/>
        <v>100</v>
      </c>
      <c r="I259" s="13">
        <f t="shared" si="50"/>
        <v>0</v>
      </c>
      <c r="J259" s="49"/>
      <c r="K259" s="54"/>
    </row>
    <row r="260" spans="1:11" ht="14.25" customHeight="1">
      <c r="A260" s="10"/>
      <c r="B260" s="9" t="s">
        <v>593</v>
      </c>
      <c r="C260" s="38" t="s">
        <v>594</v>
      </c>
      <c r="D260" s="13" t="s">
        <v>595</v>
      </c>
      <c r="E260" s="13">
        <v>4</v>
      </c>
      <c r="F260" s="13">
        <v>4</v>
      </c>
      <c r="G260" s="13">
        <v>4</v>
      </c>
      <c r="H260" s="13">
        <f t="shared" si="49"/>
        <v>100</v>
      </c>
      <c r="I260" s="13">
        <f t="shared" si="50"/>
        <v>0</v>
      </c>
      <c r="J260" s="49"/>
      <c r="K260" s="54"/>
    </row>
    <row r="261" spans="1:11" ht="14.25" customHeight="1">
      <c r="A261" s="10"/>
      <c r="B261" s="7" t="s">
        <v>596</v>
      </c>
      <c r="C261" s="38" t="s">
        <v>597</v>
      </c>
      <c r="D261" s="13" t="s">
        <v>598</v>
      </c>
      <c r="E261" s="13">
        <v>4</v>
      </c>
      <c r="F261" s="13">
        <v>5</v>
      </c>
      <c r="G261" s="13">
        <v>5</v>
      </c>
      <c r="H261" s="13">
        <f t="shared" si="49"/>
        <v>125</v>
      </c>
      <c r="I261" s="13">
        <f t="shared" si="50"/>
        <v>0</v>
      </c>
      <c r="J261" s="49"/>
      <c r="K261" s="54"/>
    </row>
    <row r="262" spans="1:11" ht="14.25" customHeight="1">
      <c r="A262" s="10"/>
      <c r="B262" s="9" t="s">
        <v>599</v>
      </c>
      <c r="C262" s="38" t="s">
        <v>600</v>
      </c>
      <c r="D262" s="38" t="s">
        <v>601</v>
      </c>
      <c r="E262" s="13">
        <v>4</v>
      </c>
      <c r="F262" s="13">
        <v>5</v>
      </c>
      <c r="G262" s="13">
        <v>5</v>
      </c>
      <c r="H262" s="13">
        <f t="shared" si="49"/>
        <v>125</v>
      </c>
      <c r="I262" s="13">
        <f t="shared" si="50"/>
        <v>0</v>
      </c>
      <c r="J262" s="49"/>
      <c r="K262" s="54"/>
    </row>
    <row r="263" spans="1:11" s="21" customFormat="1" ht="14.25" customHeight="1">
      <c r="A263" s="10"/>
      <c r="B263" s="9" t="s">
        <v>577</v>
      </c>
      <c r="C263" s="38" t="s">
        <v>602</v>
      </c>
      <c r="D263" s="13" t="s">
        <v>603</v>
      </c>
      <c r="E263" s="13">
        <v>4</v>
      </c>
      <c r="F263" s="13">
        <v>6</v>
      </c>
      <c r="G263" s="13">
        <v>6</v>
      </c>
      <c r="H263" s="13">
        <f t="shared" si="49"/>
        <v>150</v>
      </c>
      <c r="I263" s="13">
        <f t="shared" si="50"/>
        <v>0</v>
      </c>
      <c r="J263" s="49"/>
      <c r="K263" s="57"/>
    </row>
    <row r="264" spans="1:11" ht="14.25" customHeight="1">
      <c r="A264" s="10"/>
      <c r="B264" s="7" t="s">
        <v>580</v>
      </c>
      <c r="C264" s="13" t="s">
        <v>604</v>
      </c>
      <c r="D264" s="13" t="s">
        <v>605</v>
      </c>
      <c r="E264" s="13">
        <v>4</v>
      </c>
      <c r="F264" s="13">
        <v>5</v>
      </c>
      <c r="G264" s="13">
        <v>5</v>
      </c>
      <c r="H264" s="13">
        <f t="shared" si="49"/>
        <v>125</v>
      </c>
      <c r="I264" s="13">
        <f t="shared" si="50"/>
        <v>0</v>
      </c>
      <c r="J264" s="49"/>
      <c r="K264" s="54"/>
    </row>
    <row r="265" spans="1:11" ht="14.25" customHeight="1">
      <c r="A265" s="1" t="s">
        <v>606</v>
      </c>
      <c r="B265" s="45" t="s">
        <v>607</v>
      </c>
      <c r="C265" s="3"/>
      <c r="D265" s="3"/>
      <c r="E265" s="87"/>
      <c r="F265" s="87"/>
      <c r="G265" s="96"/>
      <c r="H265" s="49"/>
      <c r="I265" s="49"/>
      <c r="J265" s="49"/>
      <c r="K265" s="54"/>
    </row>
    <row r="266" spans="1:11" ht="14.25" customHeight="1">
      <c r="A266" s="1">
        <v>1</v>
      </c>
      <c r="B266" s="36" t="s">
        <v>15</v>
      </c>
      <c r="C266" s="51"/>
      <c r="D266" s="3"/>
      <c r="E266" s="4">
        <f aca="true" t="shared" si="51" ref="E266:G266">SUM(E267:E271)</f>
        <v>10</v>
      </c>
      <c r="F266" s="4">
        <f t="shared" si="51"/>
        <v>12</v>
      </c>
      <c r="G266" s="4">
        <f t="shared" si="51"/>
        <v>11</v>
      </c>
      <c r="H266" s="44">
        <f aca="true" t="shared" si="52" ref="H266:H277">G266/E266*100</f>
        <v>110.00000000000001</v>
      </c>
      <c r="I266" s="4">
        <f>F266-G266</f>
        <v>1</v>
      </c>
      <c r="J266" s="49"/>
      <c r="K266" s="54"/>
    </row>
    <row r="267" spans="1:11" ht="14.25" customHeight="1">
      <c r="A267" s="10"/>
      <c r="B267" s="7" t="s">
        <v>608</v>
      </c>
      <c r="C267" s="13" t="s">
        <v>609</v>
      </c>
      <c r="D267" s="13" t="s">
        <v>21</v>
      </c>
      <c r="E267" s="13">
        <v>2</v>
      </c>
      <c r="F267" s="13">
        <v>3</v>
      </c>
      <c r="G267" s="13">
        <v>2</v>
      </c>
      <c r="H267" s="97">
        <f t="shared" si="52"/>
        <v>100</v>
      </c>
      <c r="I267" s="13">
        <v>0</v>
      </c>
      <c r="J267" s="49"/>
      <c r="K267" s="54"/>
    </row>
    <row r="268" spans="1:11" ht="14.25" customHeight="1">
      <c r="A268" s="10"/>
      <c r="B268" s="9" t="s">
        <v>610</v>
      </c>
      <c r="C268" s="13" t="s">
        <v>611</v>
      </c>
      <c r="D268" s="13" t="s">
        <v>283</v>
      </c>
      <c r="E268" s="13">
        <v>2</v>
      </c>
      <c r="F268" s="13">
        <v>2</v>
      </c>
      <c r="G268" s="13">
        <v>2</v>
      </c>
      <c r="H268" s="97">
        <f t="shared" si="52"/>
        <v>100</v>
      </c>
      <c r="I268" s="13">
        <v>1</v>
      </c>
      <c r="J268" s="49"/>
      <c r="K268" s="54"/>
    </row>
    <row r="269" spans="1:11" ht="14.25" customHeight="1">
      <c r="A269" s="10"/>
      <c r="B269" s="9" t="s">
        <v>612</v>
      </c>
      <c r="C269" s="13" t="s">
        <v>613</v>
      </c>
      <c r="D269" s="13" t="s">
        <v>614</v>
      </c>
      <c r="E269" s="13">
        <v>2</v>
      </c>
      <c r="F269" s="13">
        <v>3</v>
      </c>
      <c r="G269" s="13">
        <v>3</v>
      </c>
      <c r="H269" s="97">
        <f t="shared" si="52"/>
        <v>150</v>
      </c>
      <c r="I269" s="13">
        <v>0</v>
      </c>
      <c r="J269" s="49"/>
      <c r="K269" s="54"/>
    </row>
    <row r="270" spans="1:11" ht="14.25" customHeight="1">
      <c r="A270" s="10"/>
      <c r="B270" s="9" t="s">
        <v>615</v>
      </c>
      <c r="C270" s="13" t="s">
        <v>616</v>
      </c>
      <c r="D270" s="13" t="s">
        <v>24</v>
      </c>
      <c r="E270" s="13">
        <v>2</v>
      </c>
      <c r="F270" s="13">
        <v>2</v>
      </c>
      <c r="G270" s="13">
        <v>2</v>
      </c>
      <c r="H270" s="97">
        <f t="shared" si="52"/>
        <v>100</v>
      </c>
      <c r="I270" s="13">
        <v>0</v>
      </c>
      <c r="J270" s="49"/>
      <c r="K270" s="54"/>
    </row>
    <row r="271" spans="1:11" ht="14.25" customHeight="1">
      <c r="A271" s="10"/>
      <c r="B271" s="7" t="s">
        <v>617</v>
      </c>
      <c r="C271" s="13" t="s">
        <v>618</v>
      </c>
      <c r="D271" s="13" t="s">
        <v>33</v>
      </c>
      <c r="E271" s="13">
        <v>2</v>
      </c>
      <c r="F271" s="13">
        <v>2</v>
      </c>
      <c r="G271" s="13">
        <v>2</v>
      </c>
      <c r="H271" s="97">
        <f t="shared" si="52"/>
        <v>100</v>
      </c>
      <c r="I271" s="13">
        <v>0</v>
      </c>
      <c r="J271" s="49"/>
      <c r="K271" s="54"/>
    </row>
    <row r="272" spans="1:11" ht="14.25" customHeight="1">
      <c r="A272" s="1">
        <v>2</v>
      </c>
      <c r="B272" s="36" t="s">
        <v>619</v>
      </c>
      <c r="C272" s="98"/>
      <c r="D272" s="98"/>
      <c r="E272" s="99">
        <f aca="true" t="shared" si="53" ref="E272:G272">SUM(E273:E277)</f>
        <v>20</v>
      </c>
      <c r="F272" s="99">
        <f t="shared" si="53"/>
        <v>28</v>
      </c>
      <c r="G272" s="99">
        <f t="shared" si="53"/>
        <v>27</v>
      </c>
      <c r="H272" s="44">
        <f t="shared" si="52"/>
        <v>135</v>
      </c>
      <c r="I272" s="99">
        <f>F272-G272</f>
        <v>1</v>
      </c>
      <c r="J272" s="49"/>
      <c r="K272" s="54"/>
    </row>
    <row r="273" spans="1:11" ht="14.25" customHeight="1">
      <c r="A273" s="10"/>
      <c r="B273" s="7" t="s">
        <v>608</v>
      </c>
      <c r="C273" s="13" t="s">
        <v>620</v>
      </c>
      <c r="D273" s="13" t="s">
        <v>621</v>
      </c>
      <c r="E273" s="13">
        <v>4</v>
      </c>
      <c r="F273" s="13">
        <v>8</v>
      </c>
      <c r="G273" s="13">
        <v>7</v>
      </c>
      <c r="H273" s="100">
        <f t="shared" si="52"/>
        <v>175</v>
      </c>
      <c r="I273" s="13">
        <v>3</v>
      </c>
      <c r="J273" s="49"/>
      <c r="K273" s="54"/>
    </row>
    <row r="274" spans="1:11" ht="14.25" customHeight="1">
      <c r="A274" s="10"/>
      <c r="B274" s="9" t="s">
        <v>622</v>
      </c>
      <c r="C274" s="13" t="s">
        <v>623</v>
      </c>
      <c r="D274" s="13" t="s">
        <v>624</v>
      </c>
      <c r="E274" s="13">
        <v>4</v>
      </c>
      <c r="F274" s="13">
        <v>4</v>
      </c>
      <c r="G274" s="13">
        <v>4</v>
      </c>
      <c r="H274" s="100">
        <f t="shared" si="52"/>
        <v>100</v>
      </c>
      <c r="I274" s="13">
        <v>0</v>
      </c>
      <c r="J274" s="49"/>
      <c r="K274" s="54"/>
    </row>
    <row r="275" spans="1:11" ht="14.25" customHeight="1">
      <c r="A275" s="10"/>
      <c r="B275" s="9" t="s">
        <v>612</v>
      </c>
      <c r="C275" s="88" t="s">
        <v>625</v>
      </c>
      <c r="D275" s="74" t="s">
        <v>626</v>
      </c>
      <c r="E275" s="13">
        <v>4</v>
      </c>
      <c r="F275" s="13">
        <v>4</v>
      </c>
      <c r="G275" s="13">
        <v>4</v>
      </c>
      <c r="H275" s="100">
        <f t="shared" si="52"/>
        <v>100</v>
      </c>
      <c r="I275" s="13">
        <v>2</v>
      </c>
      <c r="J275" s="49"/>
      <c r="K275" s="54"/>
    </row>
    <row r="276" spans="1:11" ht="14.25" customHeight="1">
      <c r="A276" s="10"/>
      <c r="B276" s="9" t="s">
        <v>617</v>
      </c>
      <c r="C276" s="64" t="s">
        <v>627</v>
      </c>
      <c r="D276" s="13" t="s">
        <v>628</v>
      </c>
      <c r="E276" s="13">
        <v>4</v>
      </c>
      <c r="F276" s="13">
        <v>4</v>
      </c>
      <c r="G276" s="13">
        <v>4</v>
      </c>
      <c r="H276" s="100">
        <f t="shared" si="52"/>
        <v>100</v>
      </c>
      <c r="I276" s="13">
        <v>0</v>
      </c>
      <c r="J276" s="49"/>
      <c r="K276" s="54"/>
    </row>
    <row r="277" spans="1:11" ht="14.25" customHeight="1">
      <c r="A277" s="10"/>
      <c r="B277" s="7" t="s">
        <v>615</v>
      </c>
      <c r="C277" s="13" t="s">
        <v>629</v>
      </c>
      <c r="D277" s="13" t="s">
        <v>630</v>
      </c>
      <c r="E277" s="13">
        <v>4</v>
      </c>
      <c r="F277" s="13">
        <v>8</v>
      </c>
      <c r="G277" s="13">
        <v>8</v>
      </c>
      <c r="H277" s="100">
        <f t="shared" si="52"/>
        <v>200</v>
      </c>
      <c r="I277" s="13">
        <v>0</v>
      </c>
      <c r="J277" s="49"/>
      <c r="K277" s="54"/>
    </row>
    <row r="278" spans="1:11" ht="14.25" customHeight="1">
      <c r="A278" s="1" t="s">
        <v>631</v>
      </c>
      <c r="B278" s="45" t="s">
        <v>632</v>
      </c>
      <c r="C278" s="3"/>
      <c r="D278" s="3"/>
      <c r="E278" s="87"/>
      <c r="F278" s="87"/>
      <c r="G278" s="96"/>
      <c r="H278" s="49"/>
      <c r="I278" s="49"/>
      <c r="J278" s="49"/>
      <c r="K278" s="54"/>
    </row>
    <row r="279" spans="1:11" ht="14.25" customHeight="1">
      <c r="A279" s="1">
        <v>1</v>
      </c>
      <c r="B279" s="50" t="s">
        <v>15</v>
      </c>
      <c r="C279" s="51"/>
      <c r="D279" s="3"/>
      <c r="E279" s="4">
        <f aca="true" t="shared" si="54" ref="E279:G279">SUM(E280:E286)</f>
        <v>14</v>
      </c>
      <c r="F279" s="4">
        <f t="shared" si="54"/>
        <v>8</v>
      </c>
      <c r="G279" s="4">
        <f t="shared" si="54"/>
        <v>8</v>
      </c>
      <c r="H279" s="44">
        <f aca="true" t="shared" si="55" ref="H279:H284">G279/E279*100</f>
        <v>57.14285714285714</v>
      </c>
      <c r="I279" s="4">
        <f aca="true" t="shared" si="56" ref="I279:I284">F279-G279</f>
        <v>0</v>
      </c>
      <c r="J279" s="49"/>
      <c r="K279" s="54"/>
    </row>
    <row r="280" spans="1:11" ht="14.25" customHeight="1">
      <c r="A280" s="10"/>
      <c r="B280" s="7" t="s">
        <v>633</v>
      </c>
      <c r="C280" s="13" t="s">
        <v>634</v>
      </c>
      <c r="D280" s="13" t="s">
        <v>635</v>
      </c>
      <c r="E280" s="13">
        <v>2</v>
      </c>
      <c r="F280" s="13">
        <v>0</v>
      </c>
      <c r="G280" s="13">
        <v>0</v>
      </c>
      <c r="H280" s="97">
        <f t="shared" si="55"/>
        <v>0</v>
      </c>
      <c r="I280" s="87">
        <f t="shared" si="56"/>
        <v>0</v>
      </c>
      <c r="J280" s="49"/>
      <c r="K280" s="54"/>
    </row>
    <row r="281" spans="1:11" ht="14.25" customHeight="1">
      <c r="A281" s="10"/>
      <c r="B281" s="9" t="s">
        <v>636</v>
      </c>
      <c r="C281" s="13" t="s">
        <v>637</v>
      </c>
      <c r="D281" s="13" t="s">
        <v>638</v>
      </c>
      <c r="E281" s="13">
        <v>2</v>
      </c>
      <c r="F281" s="13">
        <v>2</v>
      </c>
      <c r="G281" s="13">
        <v>2</v>
      </c>
      <c r="H281" s="97">
        <f t="shared" si="55"/>
        <v>100</v>
      </c>
      <c r="I281" s="87">
        <f t="shared" si="56"/>
        <v>0</v>
      </c>
      <c r="J281" s="49"/>
      <c r="K281" s="54"/>
    </row>
    <row r="282" spans="1:11" ht="14.25" customHeight="1">
      <c r="A282" s="10"/>
      <c r="B282" s="9" t="s">
        <v>639</v>
      </c>
      <c r="C282" s="13" t="s">
        <v>640</v>
      </c>
      <c r="D282" s="13" t="s">
        <v>641</v>
      </c>
      <c r="E282" s="13">
        <v>2</v>
      </c>
      <c r="F282" s="13">
        <v>0</v>
      </c>
      <c r="G282" s="13">
        <v>0</v>
      </c>
      <c r="H282" s="97">
        <f t="shared" si="55"/>
        <v>0</v>
      </c>
      <c r="I282" s="87">
        <f t="shared" si="56"/>
        <v>0</v>
      </c>
      <c r="J282" s="49"/>
      <c r="K282" s="54"/>
    </row>
    <row r="283" spans="1:11" ht="14.25" customHeight="1">
      <c r="A283" s="10"/>
      <c r="B283" s="9" t="s">
        <v>642</v>
      </c>
      <c r="C283" s="13" t="s">
        <v>643</v>
      </c>
      <c r="D283" s="13" t="s">
        <v>644</v>
      </c>
      <c r="E283" s="13">
        <v>2</v>
      </c>
      <c r="F283" s="13">
        <v>2</v>
      </c>
      <c r="G283" s="13">
        <v>2</v>
      </c>
      <c r="H283" s="97">
        <f t="shared" si="55"/>
        <v>100</v>
      </c>
      <c r="I283" s="87">
        <f t="shared" si="56"/>
        <v>0</v>
      </c>
      <c r="J283" s="49"/>
      <c r="K283" s="54"/>
    </row>
    <row r="284" spans="1:11" ht="14.25" customHeight="1">
      <c r="A284" s="10"/>
      <c r="B284" s="7" t="s">
        <v>645</v>
      </c>
      <c r="C284" s="64" t="s">
        <v>646</v>
      </c>
      <c r="D284" s="13" t="s">
        <v>647</v>
      </c>
      <c r="E284" s="13">
        <v>2</v>
      </c>
      <c r="F284" s="13">
        <v>2</v>
      </c>
      <c r="G284" s="13">
        <v>2</v>
      </c>
      <c r="H284" s="97">
        <f t="shared" si="55"/>
        <v>100</v>
      </c>
      <c r="I284" s="87">
        <f t="shared" si="56"/>
        <v>0</v>
      </c>
      <c r="J284" s="58"/>
      <c r="K284" s="54"/>
    </row>
    <row r="285" spans="1:11" ht="14.25" customHeight="1">
      <c r="A285" s="10"/>
      <c r="B285" s="9" t="s">
        <v>648</v>
      </c>
      <c r="C285" s="13" t="s">
        <v>649</v>
      </c>
      <c r="D285" s="13" t="s">
        <v>650</v>
      </c>
      <c r="E285" s="13">
        <v>2</v>
      </c>
      <c r="F285" s="13">
        <v>2</v>
      </c>
      <c r="G285" s="13">
        <v>2</v>
      </c>
      <c r="H285" s="97">
        <f aca="true" t="shared" si="57" ref="H285:H287">G285/E285*100</f>
        <v>100</v>
      </c>
      <c r="I285" s="87">
        <f aca="true" t="shared" si="58" ref="I285:I287">F285-G285</f>
        <v>0</v>
      </c>
      <c r="J285" s="49"/>
      <c r="K285" s="54"/>
    </row>
    <row r="286" spans="1:11" ht="14.25" customHeight="1">
      <c r="A286" s="10"/>
      <c r="B286" s="7" t="s">
        <v>651</v>
      </c>
      <c r="C286" s="13" t="s">
        <v>652</v>
      </c>
      <c r="D286" s="13" t="s">
        <v>653</v>
      </c>
      <c r="E286" s="13">
        <v>2</v>
      </c>
      <c r="F286" s="13">
        <v>0</v>
      </c>
      <c r="G286" s="13">
        <v>0</v>
      </c>
      <c r="H286" s="97">
        <f t="shared" si="57"/>
        <v>0</v>
      </c>
      <c r="I286" s="87">
        <f t="shared" si="58"/>
        <v>0</v>
      </c>
      <c r="J286" s="49"/>
      <c r="K286" s="54"/>
    </row>
    <row r="287" spans="1:11" ht="14.25" customHeight="1">
      <c r="A287" s="1">
        <v>2</v>
      </c>
      <c r="B287" s="50" t="s">
        <v>40</v>
      </c>
      <c r="C287" s="101"/>
      <c r="D287" s="98"/>
      <c r="E287" s="4">
        <f aca="true" t="shared" si="59" ref="E287:G287">SUM(E288:E293)</f>
        <v>24</v>
      </c>
      <c r="F287" s="4">
        <f t="shared" si="59"/>
        <v>23</v>
      </c>
      <c r="G287" s="4">
        <f t="shared" si="59"/>
        <v>21</v>
      </c>
      <c r="H287" s="44">
        <f t="shared" si="57"/>
        <v>87.5</v>
      </c>
      <c r="I287" s="4">
        <f t="shared" si="58"/>
        <v>2</v>
      </c>
      <c r="J287" s="49"/>
      <c r="K287" s="54"/>
    </row>
    <row r="288" spans="1:11" ht="14.25" customHeight="1">
      <c r="A288" s="10"/>
      <c r="B288" s="7" t="s">
        <v>654</v>
      </c>
      <c r="C288" s="13" t="s">
        <v>655</v>
      </c>
      <c r="D288" s="13" t="s">
        <v>656</v>
      </c>
      <c r="E288" s="13">
        <v>4</v>
      </c>
      <c r="F288" s="13">
        <v>5</v>
      </c>
      <c r="G288" s="13">
        <v>5</v>
      </c>
      <c r="H288" s="97">
        <f aca="true" t="shared" si="60" ref="H288:H293">G288/E288*100</f>
        <v>125</v>
      </c>
      <c r="I288" s="87">
        <f aca="true" t="shared" si="61" ref="I288:I293">F288-G288</f>
        <v>0</v>
      </c>
      <c r="J288" s="49"/>
      <c r="K288" s="54"/>
    </row>
    <row r="289" spans="1:11" ht="14.25" customHeight="1">
      <c r="A289" s="10"/>
      <c r="B289" s="9" t="s">
        <v>648</v>
      </c>
      <c r="C289" s="74" t="s">
        <v>657</v>
      </c>
      <c r="D289" s="13" t="s">
        <v>658</v>
      </c>
      <c r="E289" s="13">
        <v>4</v>
      </c>
      <c r="F289" s="13">
        <v>3</v>
      </c>
      <c r="G289" s="13">
        <v>2</v>
      </c>
      <c r="H289" s="97">
        <f t="shared" si="60"/>
        <v>50</v>
      </c>
      <c r="I289" s="87">
        <f t="shared" si="61"/>
        <v>1</v>
      </c>
      <c r="J289" s="49"/>
      <c r="K289" s="54"/>
    </row>
    <row r="290" spans="1:11" s="21" customFormat="1" ht="14.25" customHeight="1">
      <c r="A290" s="10"/>
      <c r="B290" s="9" t="s">
        <v>639</v>
      </c>
      <c r="C290" s="74" t="s">
        <v>659</v>
      </c>
      <c r="D290" s="13" t="s">
        <v>660</v>
      </c>
      <c r="E290" s="13">
        <v>4</v>
      </c>
      <c r="F290" s="13">
        <v>2</v>
      </c>
      <c r="G290" s="13">
        <v>1</v>
      </c>
      <c r="H290" s="97">
        <f t="shared" si="60"/>
        <v>25</v>
      </c>
      <c r="I290" s="87">
        <f t="shared" si="61"/>
        <v>1</v>
      </c>
      <c r="J290" s="49"/>
      <c r="K290" s="57"/>
    </row>
    <row r="291" spans="1:11" ht="14.25" customHeight="1">
      <c r="A291" s="10"/>
      <c r="B291" s="9" t="s">
        <v>645</v>
      </c>
      <c r="C291" s="13" t="s">
        <v>661</v>
      </c>
      <c r="D291" s="38" t="s">
        <v>662</v>
      </c>
      <c r="E291" s="13">
        <v>4</v>
      </c>
      <c r="F291" s="13">
        <v>6</v>
      </c>
      <c r="G291" s="13">
        <v>6</v>
      </c>
      <c r="H291" s="97">
        <f t="shared" si="60"/>
        <v>150</v>
      </c>
      <c r="I291" s="87">
        <f t="shared" si="61"/>
        <v>0</v>
      </c>
      <c r="J291" s="49"/>
      <c r="K291" s="54"/>
    </row>
    <row r="292" spans="1:11" s="21" customFormat="1" ht="14.25" customHeight="1">
      <c r="A292" s="10"/>
      <c r="B292" s="7" t="s">
        <v>663</v>
      </c>
      <c r="C292" s="64" t="s">
        <v>664</v>
      </c>
      <c r="D292" s="13" t="s">
        <v>665</v>
      </c>
      <c r="E292" s="13">
        <v>4</v>
      </c>
      <c r="F292" s="13">
        <v>0</v>
      </c>
      <c r="G292" s="13">
        <v>0</v>
      </c>
      <c r="H292" s="97">
        <f t="shared" si="60"/>
        <v>0</v>
      </c>
      <c r="I292" s="87">
        <f t="shared" si="61"/>
        <v>0</v>
      </c>
      <c r="J292" s="49"/>
      <c r="K292" s="57"/>
    </row>
    <row r="293" spans="1:11" s="21" customFormat="1" ht="14.25" customHeight="1">
      <c r="A293" s="10"/>
      <c r="B293" s="9" t="s">
        <v>666</v>
      </c>
      <c r="C293" s="64" t="s">
        <v>667</v>
      </c>
      <c r="D293" s="13" t="s">
        <v>668</v>
      </c>
      <c r="E293" s="13">
        <v>4</v>
      </c>
      <c r="F293" s="13">
        <v>7</v>
      </c>
      <c r="G293" s="13">
        <v>7</v>
      </c>
      <c r="H293" s="97">
        <f t="shared" si="60"/>
        <v>175</v>
      </c>
      <c r="I293" s="87">
        <f t="shared" si="61"/>
        <v>0</v>
      </c>
      <c r="J293" s="49"/>
      <c r="K293" s="57"/>
    </row>
    <row r="294" spans="1:11" ht="14.25" customHeight="1">
      <c r="A294" s="1" t="s">
        <v>669</v>
      </c>
      <c r="B294" s="45" t="s">
        <v>670</v>
      </c>
      <c r="C294" s="1"/>
      <c r="D294" s="1"/>
      <c r="E294" s="4"/>
      <c r="F294" s="4"/>
      <c r="G294" s="102"/>
      <c r="H294" s="35"/>
      <c r="I294" s="35"/>
      <c r="J294" s="35"/>
      <c r="K294" s="112"/>
    </row>
    <row r="295" spans="1:11" ht="14.25" customHeight="1">
      <c r="A295" s="1">
        <v>1</v>
      </c>
      <c r="B295" s="50" t="s">
        <v>15</v>
      </c>
      <c r="C295" s="51"/>
      <c r="D295" s="3"/>
      <c r="E295" s="4">
        <f>SUM(E296:E301)</f>
        <v>12</v>
      </c>
      <c r="F295" s="4">
        <f>SUM(F296:F301)</f>
        <v>31</v>
      </c>
      <c r="G295" s="4">
        <f>SUM(G296:G301)</f>
        <v>21</v>
      </c>
      <c r="H295" s="44">
        <f aca="true" t="shared" si="62" ref="H295:H301">G295/E295*100</f>
        <v>175</v>
      </c>
      <c r="I295" s="4">
        <f aca="true" t="shared" si="63" ref="I295:I301">F295-G295</f>
        <v>10</v>
      </c>
      <c r="J295" s="49"/>
      <c r="K295" s="54"/>
    </row>
    <row r="296" spans="1:11" ht="14.25" customHeight="1">
      <c r="A296" s="10"/>
      <c r="B296" s="7" t="s">
        <v>671</v>
      </c>
      <c r="C296" s="13" t="s">
        <v>672</v>
      </c>
      <c r="D296" s="13" t="s">
        <v>673</v>
      </c>
      <c r="E296" s="13">
        <v>2</v>
      </c>
      <c r="F296" s="13">
        <v>7</v>
      </c>
      <c r="G296" s="13">
        <v>7</v>
      </c>
      <c r="H296" s="13">
        <f t="shared" si="62"/>
        <v>350</v>
      </c>
      <c r="I296" s="13">
        <f t="shared" si="63"/>
        <v>0</v>
      </c>
      <c r="J296" s="49"/>
      <c r="K296" s="54"/>
    </row>
    <row r="297" spans="1:11" ht="14.25" customHeight="1">
      <c r="A297" s="10"/>
      <c r="B297" s="9" t="s">
        <v>674</v>
      </c>
      <c r="C297" s="13" t="s">
        <v>675</v>
      </c>
      <c r="D297" s="13" t="s">
        <v>91</v>
      </c>
      <c r="E297" s="13">
        <v>2</v>
      </c>
      <c r="F297" s="13">
        <v>9</v>
      </c>
      <c r="G297" s="13">
        <v>9</v>
      </c>
      <c r="H297" s="13">
        <f t="shared" si="62"/>
        <v>450</v>
      </c>
      <c r="I297" s="13">
        <f t="shared" si="63"/>
        <v>0</v>
      </c>
      <c r="J297" s="49"/>
      <c r="K297" s="54"/>
    </row>
    <row r="298" spans="1:11" ht="14.25" customHeight="1">
      <c r="A298" s="10"/>
      <c r="B298" s="9" t="s">
        <v>676</v>
      </c>
      <c r="C298" s="13" t="s">
        <v>677</v>
      </c>
      <c r="D298" s="13" t="s">
        <v>678</v>
      </c>
      <c r="E298" s="13">
        <v>2</v>
      </c>
      <c r="F298" s="13">
        <v>9</v>
      </c>
      <c r="G298" s="13">
        <v>2</v>
      </c>
      <c r="H298" s="13">
        <f t="shared" si="62"/>
        <v>100</v>
      </c>
      <c r="I298" s="13">
        <f t="shared" si="63"/>
        <v>7</v>
      </c>
      <c r="J298" s="49"/>
      <c r="K298" s="54"/>
    </row>
    <row r="299" spans="1:11" ht="14.25" customHeight="1">
      <c r="A299" s="10"/>
      <c r="B299" s="7" t="s">
        <v>679</v>
      </c>
      <c r="C299" s="13" t="s">
        <v>680</v>
      </c>
      <c r="D299" s="13" t="s">
        <v>678</v>
      </c>
      <c r="E299" s="13">
        <v>2</v>
      </c>
      <c r="F299" s="13">
        <v>0</v>
      </c>
      <c r="G299" s="13">
        <v>0</v>
      </c>
      <c r="H299" s="13">
        <f t="shared" si="62"/>
        <v>0</v>
      </c>
      <c r="I299" s="13">
        <f t="shared" si="63"/>
        <v>0</v>
      </c>
      <c r="J299" s="49"/>
      <c r="K299" s="54"/>
    </row>
    <row r="300" spans="1:11" ht="14.25" customHeight="1">
      <c r="A300" s="10"/>
      <c r="B300" s="7" t="s">
        <v>681</v>
      </c>
      <c r="C300" s="13" t="s">
        <v>682</v>
      </c>
      <c r="D300" s="13" t="s">
        <v>493</v>
      </c>
      <c r="E300" s="13">
        <v>2</v>
      </c>
      <c r="F300" s="13">
        <v>0</v>
      </c>
      <c r="G300" s="13">
        <v>0</v>
      </c>
      <c r="H300" s="13">
        <f t="shared" si="62"/>
        <v>0</v>
      </c>
      <c r="I300" s="13">
        <f t="shared" si="63"/>
        <v>0</v>
      </c>
      <c r="J300" s="49"/>
      <c r="K300" s="54"/>
    </row>
    <row r="301" spans="1:11" s="21" customFormat="1" ht="14.25" customHeight="1">
      <c r="A301" s="10"/>
      <c r="B301" s="103" t="s">
        <v>683</v>
      </c>
      <c r="C301" s="13" t="s">
        <v>684</v>
      </c>
      <c r="D301" s="13" t="s">
        <v>685</v>
      </c>
      <c r="E301" s="104">
        <v>2</v>
      </c>
      <c r="F301" s="13">
        <v>6</v>
      </c>
      <c r="G301" s="13">
        <v>3</v>
      </c>
      <c r="H301" s="13">
        <f t="shared" si="62"/>
        <v>150</v>
      </c>
      <c r="I301" s="13">
        <f t="shared" si="63"/>
        <v>3</v>
      </c>
      <c r="J301" s="49"/>
      <c r="K301" s="57"/>
    </row>
    <row r="302" spans="1:11" ht="14.25" customHeight="1">
      <c r="A302" s="1">
        <v>2</v>
      </c>
      <c r="B302" s="50" t="s">
        <v>40</v>
      </c>
      <c r="C302" s="105"/>
      <c r="D302" s="13"/>
      <c r="E302" s="43">
        <f>SUM(E303:E309)</f>
        <v>28</v>
      </c>
      <c r="F302" s="43">
        <f>SUM(F303:F309)</f>
        <v>32</v>
      </c>
      <c r="G302" s="43">
        <f>SUM(G303:G309)</f>
        <v>30</v>
      </c>
      <c r="H302" s="44">
        <f aca="true" t="shared" si="64" ref="H302:H309">G302/E302*100</f>
        <v>107.14285714285714</v>
      </c>
      <c r="I302" s="43">
        <f aca="true" t="shared" si="65" ref="I302:I309">F302-G302</f>
        <v>2</v>
      </c>
      <c r="J302" s="49"/>
      <c r="K302" s="54"/>
    </row>
    <row r="303" spans="1:11" ht="14.25" customHeight="1">
      <c r="A303" s="10"/>
      <c r="B303" s="7" t="s">
        <v>671</v>
      </c>
      <c r="C303" s="38" t="s">
        <v>686</v>
      </c>
      <c r="D303" s="13" t="s">
        <v>687</v>
      </c>
      <c r="E303" s="13">
        <v>4</v>
      </c>
      <c r="F303" s="13">
        <v>6</v>
      </c>
      <c r="G303" s="13">
        <v>5</v>
      </c>
      <c r="H303" s="106">
        <f t="shared" si="64"/>
        <v>125</v>
      </c>
      <c r="I303" s="13">
        <f t="shared" si="65"/>
        <v>1</v>
      </c>
      <c r="J303" s="49"/>
      <c r="K303" s="54"/>
    </row>
    <row r="304" spans="1:11" ht="14.25" customHeight="1">
      <c r="A304" s="10"/>
      <c r="B304" s="9" t="s">
        <v>688</v>
      </c>
      <c r="C304" s="13" t="s">
        <v>689</v>
      </c>
      <c r="D304" s="13" t="s">
        <v>690</v>
      </c>
      <c r="E304" s="13">
        <v>4</v>
      </c>
      <c r="F304" s="13">
        <v>5</v>
      </c>
      <c r="G304" s="13">
        <v>5</v>
      </c>
      <c r="H304" s="106">
        <f t="shared" si="64"/>
        <v>125</v>
      </c>
      <c r="I304" s="13">
        <f t="shared" si="65"/>
        <v>0</v>
      </c>
      <c r="J304" s="49"/>
      <c r="K304" s="54"/>
    </row>
    <row r="305" spans="1:11" ht="14.25" customHeight="1">
      <c r="A305" s="10"/>
      <c r="B305" s="9" t="s">
        <v>691</v>
      </c>
      <c r="C305" s="13" t="s">
        <v>692</v>
      </c>
      <c r="D305" s="13" t="s">
        <v>693</v>
      </c>
      <c r="E305" s="13">
        <v>4</v>
      </c>
      <c r="F305" s="13">
        <v>4</v>
      </c>
      <c r="G305" s="13">
        <v>3</v>
      </c>
      <c r="H305" s="106">
        <f t="shared" si="64"/>
        <v>75</v>
      </c>
      <c r="I305" s="13">
        <f t="shared" si="65"/>
        <v>1</v>
      </c>
      <c r="J305" s="49"/>
      <c r="K305" s="54"/>
    </row>
    <row r="306" spans="1:11" ht="13.5" customHeight="1">
      <c r="A306" s="10"/>
      <c r="B306" s="9" t="s">
        <v>674</v>
      </c>
      <c r="C306" s="107" t="s">
        <v>694</v>
      </c>
      <c r="D306" s="13" t="s">
        <v>695</v>
      </c>
      <c r="E306" s="13">
        <v>4</v>
      </c>
      <c r="F306" s="13">
        <v>0</v>
      </c>
      <c r="G306" s="13">
        <v>0</v>
      </c>
      <c r="H306" s="106">
        <f t="shared" si="64"/>
        <v>0</v>
      </c>
      <c r="I306" s="13">
        <f t="shared" si="65"/>
        <v>0</v>
      </c>
      <c r="J306" s="49"/>
      <c r="K306" s="54"/>
    </row>
    <row r="307" spans="1:11" ht="14.25" customHeight="1">
      <c r="A307" s="10"/>
      <c r="B307" s="9" t="s">
        <v>676</v>
      </c>
      <c r="C307" s="13" t="s">
        <v>696</v>
      </c>
      <c r="D307" s="13" t="s">
        <v>697</v>
      </c>
      <c r="E307" s="13">
        <v>4</v>
      </c>
      <c r="F307" s="13">
        <v>5</v>
      </c>
      <c r="G307" s="13">
        <v>5</v>
      </c>
      <c r="H307" s="106">
        <f t="shared" si="64"/>
        <v>125</v>
      </c>
      <c r="I307" s="13">
        <f t="shared" si="65"/>
        <v>0</v>
      </c>
      <c r="J307" s="49"/>
      <c r="K307" s="54"/>
    </row>
    <row r="308" spans="1:11" ht="14.25" customHeight="1">
      <c r="A308" s="10"/>
      <c r="B308" s="9" t="s">
        <v>681</v>
      </c>
      <c r="C308" s="13" t="s">
        <v>698</v>
      </c>
      <c r="D308" s="13" t="s">
        <v>699</v>
      </c>
      <c r="E308" s="13">
        <v>4</v>
      </c>
      <c r="F308" s="13">
        <v>8</v>
      </c>
      <c r="G308" s="13">
        <v>8</v>
      </c>
      <c r="H308" s="106">
        <f t="shared" si="64"/>
        <v>200</v>
      </c>
      <c r="I308" s="13">
        <f t="shared" si="65"/>
        <v>0</v>
      </c>
      <c r="J308" s="49"/>
      <c r="K308" s="54"/>
    </row>
    <row r="309" spans="1:11" ht="14.25" customHeight="1">
      <c r="A309" s="10"/>
      <c r="B309" s="9" t="s">
        <v>683</v>
      </c>
      <c r="C309" s="13" t="s">
        <v>700</v>
      </c>
      <c r="D309" s="13" t="s">
        <v>701</v>
      </c>
      <c r="E309" s="13">
        <v>4</v>
      </c>
      <c r="F309" s="13">
        <v>4</v>
      </c>
      <c r="G309" s="13">
        <v>4</v>
      </c>
      <c r="H309" s="106">
        <f t="shared" si="64"/>
        <v>100</v>
      </c>
      <c r="I309" s="13">
        <f t="shared" si="65"/>
        <v>0</v>
      </c>
      <c r="J309" s="49"/>
      <c r="K309" s="54"/>
    </row>
    <row r="310" spans="1:11" ht="102.75" customHeight="1">
      <c r="A310" s="108" t="s">
        <v>702</v>
      </c>
      <c r="B310" s="109"/>
      <c r="C310" s="109"/>
      <c r="D310" s="109"/>
      <c r="E310" s="110"/>
      <c r="F310" s="110"/>
      <c r="G310" s="109"/>
      <c r="H310" s="111"/>
      <c r="I310" s="111"/>
      <c r="J310" s="111"/>
      <c r="K310" s="111"/>
    </row>
  </sheetData>
  <sheetProtection/>
  <mergeCells count="10">
    <mergeCell ref="A1:J1"/>
    <mergeCell ref="A2:J2"/>
    <mergeCell ref="A310:J310"/>
    <mergeCell ref="A3:A5"/>
    <mergeCell ref="B3:B5"/>
    <mergeCell ref="C3:C5"/>
    <mergeCell ref="D3:D5"/>
    <mergeCell ref="E3:E5"/>
    <mergeCell ref="J3:J5"/>
    <mergeCell ref="F3:I4"/>
  </mergeCells>
  <printOptions/>
  <pageMargins left="0.75" right="0.75" top="0.98" bottom="0.98" header="0.51" footer="0.51"/>
  <pageSetup horizontalDpi="600" verticalDpi="600" orientation="portrait" paperSize="9"/>
  <headerFooter scaleWithDoc="0" alignWithMargins="0">
    <oddFooter>&amp;L&amp;"SimSun"&amp;9&amp;C&amp;"SimSun"&amp;9&amp;P&amp;R&amp;"SimSun"&amp;9</oddFooter>
  </headerFooter>
</worksheet>
</file>

<file path=xl/worksheets/sheet2.xml><?xml version="1.0" encoding="utf-8"?>
<worksheet xmlns="http://schemas.openxmlformats.org/spreadsheetml/2006/main" xmlns:r="http://schemas.openxmlformats.org/officeDocument/2006/relationships">
  <dimension ref="A1:I20"/>
  <sheetViews>
    <sheetView zoomScaleSheetLayoutView="100" workbookViewId="0" topLeftCell="A1">
      <selection activeCell="A1" sqref="A1:G20"/>
    </sheetView>
  </sheetViews>
  <sheetFormatPr defaultColWidth="8.75390625" defaultRowHeight="14.25"/>
  <cols>
    <col min="1" max="1" width="5.75390625" style="0" customWidth="1"/>
    <col min="2" max="2" width="24.75390625" style="0" customWidth="1"/>
    <col min="4" max="4" width="15.125" style="0" customWidth="1"/>
    <col min="5" max="5" width="6.25390625" style="0" customWidth="1"/>
    <col min="6" max="6" width="6.625" style="0" customWidth="1"/>
    <col min="7" max="8" width="7.00390625" style="0" customWidth="1"/>
    <col min="9" max="9" width="5.50390625" style="0" customWidth="1"/>
  </cols>
  <sheetData>
    <row r="1" spans="1:9" ht="34.5" customHeight="1">
      <c r="A1" s="1">
        <v>2</v>
      </c>
      <c r="B1" s="2" t="s">
        <v>40</v>
      </c>
      <c r="C1" s="3"/>
      <c r="D1" s="3"/>
      <c r="E1" s="4">
        <f aca="true" t="shared" si="0" ref="E1:G1">SUM(E2:E20)</f>
        <v>72</v>
      </c>
      <c r="F1" s="4">
        <f t="shared" si="0"/>
        <v>79</v>
      </c>
      <c r="G1" s="4">
        <f t="shared" si="0"/>
        <v>74</v>
      </c>
      <c r="H1" s="5">
        <f aca="true" t="shared" si="1" ref="H1:H16">G1/E1*100</f>
        <v>102.77777777777777</v>
      </c>
      <c r="I1" s="4">
        <f>SUM(I2:I20)</f>
        <v>5</v>
      </c>
    </row>
    <row r="2" spans="1:9" ht="34.5" customHeight="1">
      <c r="A2" s="6"/>
      <c r="B2" s="7" t="s">
        <v>278</v>
      </c>
      <c r="C2" s="8" t="s">
        <v>297</v>
      </c>
      <c r="D2" s="8" t="s">
        <v>298</v>
      </c>
      <c r="E2" s="8">
        <v>4</v>
      </c>
      <c r="F2" s="8">
        <v>5</v>
      </c>
      <c r="G2" s="8">
        <v>3</v>
      </c>
      <c r="H2" s="8">
        <f t="shared" si="1"/>
        <v>75</v>
      </c>
      <c r="I2" s="8">
        <f aca="true" t="shared" si="2" ref="I2:I16">F2-G2</f>
        <v>2</v>
      </c>
    </row>
    <row r="3" spans="1:9" ht="34.5" customHeight="1">
      <c r="A3" s="6"/>
      <c r="B3" s="9" t="s">
        <v>278</v>
      </c>
      <c r="C3" s="8" t="s">
        <v>299</v>
      </c>
      <c r="D3" s="8" t="s">
        <v>300</v>
      </c>
      <c r="E3" s="8">
        <v>4</v>
      </c>
      <c r="F3" s="8">
        <v>6</v>
      </c>
      <c r="G3" s="8">
        <v>5</v>
      </c>
      <c r="H3" s="8">
        <f t="shared" si="1"/>
        <v>125</v>
      </c>
      <c r="I3" s="8">
        <f t="shared" si="2"/>
        <v>1</v>
      </c>
    </row>
    <row r="4" spans="1:9" ht="34.5" customHeight="1">
      <c r="A4" s="6"/>
      <c r="B4" s="9" t="s">
        <v>278</v>
      </c>
      <c r="C4" s="8" t="s">
        <v>301</v>
      </c>
      <c r="D4" s="8" t="s">
        <v>302</v>
      </c>
      <c r="E4" s="8">
        <v>4</v>
      </c>
      <c r="F4" s="8">
        <v>14</v>
      </c>
      <c r="G4" s="8">
        <v>14</v>
      </c>
      <c r="H4" s="8">
        <f t="shared" si="1"/>
        <v>350</v>
      </c>
      <c r="I4" s="8">
        <f t="shared" si="2"/>
        <v>0</v>
      </c>
    </row>
    <row r="5" spans="1:9" ht="34.5" customHeight="1">
      <c r="A5" s="10"/>
      <c r="B5" s="11" t="s">
        <v>303</v>
      </c>
      <c r="C5" s="12" t="s">
        <v>304</v>
      </c>
      <c r="D5" s="12" t="s">
        <v>305</v>
      </c>
      <c r="E5" s="13">
        <v>4</v>
      </c>
      <c r="F5" s="13">
        <v>4</v>
      </c>
      <c r="G5" s="13">
        <v>4</v>
      </c>
      <c r="H5" s="13">
        <f t="shared" si="1"/>
        <v>100</v>
      </c>
      <c r="I5" s="13">
        <f t="shared" si="2"/>
        <v>0</v>
      </c>
    </row>
    <row r="6" spans="1:9" ht="34.5" customHeight="1">
      <c r="A6" s="6"/>
      <c r="B6" s="9" t="s">
        <v>306</v>
      </c>
      <c r="C6" s="8" t="s">
        <v>307</v>
      </c>
      <c r="D6" s="8" t="s">
        <v>308</v>
      </c>
      <c r="E6" s="8">
        <v>4</v>
      </c>
      <c r="F6" s="8">
        <v>0</v>
      </c>
      <c r="G6" s="8">
        <v>0</v>
      </c>
      <c r="H6" s="8">
        <f t="shared" si="1"/>
        <v>0</v>
      </c>
      <c r="I6" s="8">
        <f t="shared" si="2"/>
        <v>0</v>
      </c>
    </row>
    <row r="7" spans="1:9" ht="34.5" customHeight="1">
      <c r="A7" s="6"/>
      <c r="B7" s="7" t="s">
        <v>309</v>
      </c>
      <c r="C7" s="8" t="s">
        <v>310</v>
      </c>
      <c r="D7" s="8" t="s">
        <v>311</v>
      </c>
      <c r="E7" s="14">
        <v>4</v>
      </c>
      <c r="F7" s="14">
        <v>6</v>
      </c>
      <c r="G7" s="8">
        <v>6</v>
      </c>
      <c r="H7" s="15">
        <f t="shared" si="1"/>
        <v>150</v>
      </c>
      <c r="I7" s="17">
        <f t="shared" si="2"/>
        <v>0</v>
      </c>
    </row>
    <row r="8" spans="1:9" ht="34.5" customHeight="1">
      <c r="A8" s="6"/>
      <c r="B8" s="7" t="s">
        <v>312</v>
      </c>
      <c r="C8" s="8" t="s">
        <v>313</v>
      </c>
      <c r="D8" s="8" t="s">
        <v>314</v>
      </c>
      <c r="E8" s="8">
        <v>4</v>
      </c>
      <c r="F8" s="8">
        <v>5</v>
      </c>
      <c r="G8" s="8">
        <v>5</v>
      </c>
      <c r="H8" s="8">
        <f t="shared" si="1"/>
        <v>125</v>
      </c>
      <c r="I8" s="8">
        <f t="shared" si="2"/>
        <v>0</v>
      </c>
    </row>
    <row r="9" spans="1:9" ht="34.5" customHeight="1">
      <c r="A9" s="6"/>
      <c r="B9" s="7" t="s">
        <v>312</v>
      </c>
      <c r="C9" s="8" t="s">
        <v>315</v>
      </c>
      <c r="D9" s="8" t="s">
        <v>316</v>
      </c>
      <c r="E9" s="8">
        <v>4</v>
      </c>
      <c r="F9" s="8">
        <v>8</v>
      </c>
      <c r="G9" s="8">
        <v>8</v>
      </c>
      <c r="H9" s="8">
        <f t="shared" si="1"/>
        <v>200</v>
      </c>
      <c r="I9" s="8">
        <f t="shared" si="2"/>
        <v>0</v>
      </c>
    </row>
    <row r="10" spans="1:9" ht="34.5" customHeight="1">
      <c r="A10" s="10"/>
      <c r="B10" s="11" t="s">
        <v>317</v>
      </c>
      <c r="C10" s="12" t="s">
        <v>318</v>
      </c>
      <c r="D10" s="12" t="s">
        <v>319</v>
      </c>
      <c r="E10" s="13">
        <v>4</v>
      </c>
      <c r="F10" s="13">
        <v>5</v>
      </c>
      <c r="G10" s="13">
        <v>5</v>
      </c>
      <c r="H10" s="13">
        <f t="shared" si="1"/>
        <v>125</v>
      </c>
      <c r="I10" s="13">
        <f t="shared" si="2"/>
        <v>0</v>
      </c>
    </row>
    <row r="11" spans="1:9" ht="34.5" customHeight="1">
      <c r="A11" s="10"/>
      <c r="B11" s="7" t="s">
        <v>320</v>
      </c>
      <c r="C11" s="13" t="s">
        <v>321</v>
      </c>
      <c r="D11" s="13" t="s">
        <v>322</v>
      </c>
      <c r="E11" s="13">
        <v>4</v>
      </c>
      <c r="F11" s="13">
        <v>0</v>
      </c>
      <c r="G11" s="13">
        <v>0</v>
      </c>
      <c r="H11" s="13">
        <f t="shared" si="1"/>
        <v>0</v>
      </c>
      <c r="I11" s="13">
        <f t="shared" si="2"/>
        <v>0</v>
      </c>
    </row>
    <row r="12" spans="1:9" ht="34.5" customHeight="1">
      <c r="A12" s="6"/>
      <c r="B12" s="7" t="s">
        <v>320</v>
      </c>
      <c r="C12" s="8" t="s">
        <v>323</v>
      </c>
      <c r="D12" s="8" t="s">
        <v>324</v>
      </c>
      <c r="E12" s="8">
        <v>4</v>
      </c>
      <c r="F12" s="8">
        <v>0</v>
      </c>
      <c r="G12" s="8">
        <v>0</v>
      </c>
      <c r="H12" s="8">
        <f t="shared" si="1"/>
        <v>0</v>
      </c>
      <c r="I12" s="8">
        <f t="shared" si="2"/>
        <v>0</v>
      </c>
    </row>
    <row r="13" spans="1:9" ht="34.5" customHeight="1">
      <c r="A13" s="10"/>
      <c r="B13" s="7" t="s">
        <v>320</v>
      </c>
      <c r="C13" s="13" t="s">
        <v>325</v>
      </c>
      <c r="D13" s="13" t="s">
        <v>326</v>
      </c>
      <c r="E13" s="13">
        <v>4</v>
      </c>
      <c r="F13" s="13">
        <v>5</v>
      </c>
      <c r="G13" s="13">
        <v>4</v>
      </c>
      <c r="H13" s="13">
        <f t="shared" si="1"/>
        <v>100</v>
      </c>
      <c r="I13" s="13">
        <f t="shared" si="2"/>
        <v>1</v>
      </c>
    </row>
    <row r="14" spans="1:9" ht="34.5" customHeight="1">
      <c r="A14" s="6"/>
      <c r="B14" s="9" t="s">
        <v>327</v>
      </c>
      <c r="C14" s="8" t="s">
        <v>328</v>
      </c>
      <c r="D14" s="8" t="s">
        <v>329</v>
      </c>
      <c r="E14" s="8">
        <v>4</v>
      </c>
      <c r="F14" s="8">
        <v>3</v>
      </c>
      <c r="G14" s="8">
        <v>3</v>
      </c>
      <c r="H14" s="8">
        <f t="shared" si="1"/>
        <v>75</v>
      </c>
      <c r="I14" s="8">
        <f t="shared" si="2"/>
        <v>0</v>
      </c>
    </row>
    <row r="15" spans="1:9" ht="34.5" customHeight="1">
      <c r="A15" s="10"/>
      <c r="B15" s="16" t="s">
        <v>327</v>
      </c>
      <c r="C15" s="12" t="s">
        <v>330</v>
      </c>
      <c r="D15" s="12" t="s">
        <v>331</v>
      </c>
      <c r="E15" s="17">
        <v>4</v>
      </c>
      <c r="F15" s="17">
        <v>4</v>
      </c>
      <c r="G15" s="13">
        <v>3</v>
      </c>
      <c r="H15" s="18">
        <f t="shared" si="1"/>
        <v>75</v>
      </c>
      <c r="I15" s="17">
        <f t="shared" si="2"/>
        <v>1</v>
      </c>
    </row>
    <row r="16" spans="1:9" ht="34.5" customHeight="1">
      <c r="A16" s="19"/>
      <c r="B16" s="7" t="s">
        <v>332</v>
      </c>
      <c r="C16" s="8" t="s">
        <v>333</v>
      </c>
      <c r="D16" s="8" t="s">
        <v>334</v>
      </c>
      <c r="E16" s="8">
        <v>4</v>
      </c>
      <c r="F16" s="8">
        <v>5</v>
      </c>
      <c r="G16" s="8">
        <v>5</v>
      </c>
      <c r="H16" s="8">
        <f t="shared" si="1"/>
        <v>125</v>
      </c>
      <c r="I16" s="8">
        <f t="shared" si="2"/>
        <v>0</v>
      </c>
    </row>
    <row r="17" spans="1:9" ht="34.5" customHeight="1">
      <c r="A17" s="19"/>
      <c r="B17" s="7" t="s">
        <v>294</v>
      </c>
      <c r="C17" s="8" t="s">
        <v>335</v>
      </c>
      <c r="D17" s="8" t="s">
        <v>336</v>
      </c>
      <c r="E17" s="8"/>
      <c r="F17" s="8"/>
      <c r="G17" s="8"/>
      <c r="H17" s="8"/>
      <c r="I17" s="8"/>
    </row>
    <row r="18" spans="1:9" ht="34.5" customHeight="1">
      <c r="A18" s="6"/>
      <c r="B18" s="9" t="s">
        <v>290</v>
      </c>
      <c r="C18" s="8" t="s">
        <v>337</v>
      </c>
      <c r="D18" s="8" t="s">
        <v>338</v>
      </c>
      <c r="E18" s="8">
        <v>4</v>
      </c>
      <c r="F18" s="8">
        <v>0</v>
      </c>
      <c r="G18" s="8">
        <v>0</v>
      </c>
      <c r="H18" s="13">
        <f aca="true" t="shared" si="3" ref="H18:H20">G18/E18*100</f>
        <v>0</v>
      </c>
      <c r="I18" s="13">
        <f aca="true" t="shared" si="4" ref="I18:I20">F18-G18</f>
        <v>0</v>
      </c>
    </row>
    <row r="19" spans="1:9" ht="34.5" customHeight="1">
      <c r="A19" s="10"/>
      <c r="B19" s="9" t="s">
        <v>339</v>
      </c>
      <c r="C19" s="13" t="s">
        <v>340</v>
      </c>
      <c r="D19" s="13" t="s">
        <v>341</v>
      </c>
      <c r="E19" s="13">
        <v>4</v>
      </c>
      <c r="F19" s="13">
        <v>4</v>
      </c>
      <c r="G19" s="13">
        <v>4</v>
      </c>
      <c r="H19" s="13">
        <f t="shared" si="3"/>
        <v>100</v>
      </c>
      <c r="I19" s="13">
        <f t="shared" si="4"/>
        <v>0</v>
      </c>
    </row>
    <row r="20" spans="1:9" ht="34.5" customHeight="1">
      <c r="A20" s="6"/>
      <c r="B20" s="9" t="s">
        <v>344</v>
      </c>
      <c r="C20" s="8" t="s">
        <v>703</v>
      </c>
      <c r="D20" s="8" t="s">
        <v>704</v>
      </c>
      <c r="E20" s="8">
        <v>4</v>
      </c>
      <c r="F20" s="8">
        <v>5</v>
      </c>
      <c r="G20" s="8">
        <v>5</v>
      </c>
      <c r="H20" s="8">
        <f t="shared" si="3"/>
        <v>125</v>
      </c>
      <c r="I20" s="8">
        <f t="shared" si="4"/>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mhm</dc:creator>
  <cp:keywords/>
  <dc:description/>
  <cp:lastModifiedBy>平罗县水务局收文员</cp:lastModifiedBy>
  <dcterms:created xsi:type="dcterms:W3CDTF">2018-05-15T06:33:30Z</dcterms:created>
  <dcterms:modified xsi:type="dcterms:W3CDTF">2021-01-20T06:46:51Z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